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Avantica\18 MSA\Support\MSA\WordPress HomePage Files\Excel\"/>
    </mc:Choice>
  </mc:AlternateContent>
  <xr:revisionPtr revIDLastSave="0" documentId="13_ncr:1_{7D1EF38A-F520-43F9-ACB7-66AC0704051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81029"/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B66" i="33"/>
  <c r="AH66" i="33" s="1"/>
  <c r="AA66" i="33"/>
  <c r="AG66" i="33" s="1"/>
  <c r="Z66" i="33"/>
  <c r="AF66" i="33" s="1"/>
  <c r="Y66" i="33"/>
  <c r="AE66" i="33" s="1"/>
  <c r="X66" i="33"/>
  <c r="W66" i="33"/>
  <c r="V66" i="33"/>
  <c r="U66" i="33"/>
  <c r="T66" i="33"/>
  <c r="S66" i="33"/>
  <c r="R66" i="33"/>
  <c r="P66" i="33"/>
  <c r="O66" i="33"/>
  <c r="N66" i="33"/>
  <c r="M66" i="33"/>
  <c r="L66" i="33"/>
  <c r="AU65" i="33"/>
  <c r="AT65" i="33"/>
  <c r="AR65" i="33"/>
  <c r="AQ65" i="33"/>
  <c r="AO65" i="33"/>
  <c r="AN65" i="33"/>
  <c r="AL65" i="33"/>
  <c r="AK65" i="33"/>
  <c r="AX65" i="33" s="1"/>
  <c r="AG65" i="33"/>
  <c r="AB65" i="33"/>
  <c r="AA65" i="33"/>
  <c r="Z65" i="33"/>
  <c r="AF65" i="33" s="1"/>
  <c r="Y65" i="33"/>
  <c r="AE65" i="33" s="1"/>
  <c r="X65" i="33"/>
  <c r="V65" i="33"/>
  <c r="AH65" i="33" s="1"/>
  <c r="U65" i="33"/>
  <c r="W65" i="33" s="1"/>
  <c r="T65" i="33"/>
  <c r="S65" i="33"/>
  <c r="R65" i="33"/>
  <c r="P65" i="33"/>
  <c r="O65" i="33"/>
  <c r="N65" i="33"/>
  <c r="M65" i="33"/>
  <c r="L65" i="33"/>
  <c r="Q65" i="33" s="1"/>
  <c r="AW64" i="33"/>
  <c r="AU64" i="33"/>
  <c r="AT64" i="33"/>
  <c r="AR64" i="33"/>
  <c r="AQ64" i="33"/>
  <c r="AO64" i="33"/>
  <c r="AN64" i="33"/>
  <c r="AL64" i="33"/>
  <c r="AK64" i="33"/>
  <c r="AB64" i="33"/>
  <c r="AA64" i="33"/>
  <c r="Z64" i="33"/>
  <c r="Y64" i="33"/>
  <c r="X64" i="33"/>
  <c r="AD64" i="33" s="1"/>
  <c r="V64" i="33"/>
  <c r="AH64" i="33" s="1"/>
  <c r="U64" i="33"/>
  <c r="AG64" i="33" s="1"/>
  <c r="T64" i="33"/>
  <c r="AF64" i="33" s="1"/>
  <c r="S64" i="33"/>
  <c r="R64" i="33"/>
  <c r="P64" i="33"/>
  <c r="O64" i="33"/>
  <c r="N64" i="33"/>
  <c r="M64" i="33"/>
  <c r="L64" i="33"/>
  <c r="Q64" i="33" s="1"/>
  <c r="AW63" i="33"/>
  <c r="AU63" i="33"/>
  <c r="AT63" i="33"/>
  <c r="AX63" i="33" s="1"/>
  <c r="AR63" i="33"/>
  <c r="AQ63" i="33"/>
  <c r="AO63" i="33"/>
  <c r="AN63" i="33"/>
  <c r="AL63" i="33"/>
  <c r="AK63" i="33"/>
  <c r="AC63" i="33"/>
  <c r="AB63" i="33"/>
  <c r="AA63" i="33"/>
  <c r="Z63" i="33"/>
  <c r="Y63" i="33"/>
  <c r="X63" i="33"/>
  <c r="V63" i="33"/>
  <c r="AH63" i="33" s="1"/>
  <c r="U63" i="33"/>
  <c r="AG63" i="33" s="1"/>
  <c r="T63" i="33"/>
  <c r="AF63" i="33" s="1"/>
  <c r="S63" i="33"/>
  <c r="AE63" i="33" s="1"/>
  <c r="R63" i="33"/>
  <c r="Q63" i="33"/>
  <c r="P63" i="33"/>
  <c r="O63" i="33"/>
  <c r="N63" i="33"/>
  <c r="M63" i="33"/>
  <c r="L63" i="33"/>
  <c r="AU62" i="33"/>
  <c r="AT62" i="33"/>
  <c r="AR62" i="33"/>
  <c r="AQ62" i="33"/>
  <c r="AO62" i="33"/>
  <c r="AN62" i="33"/>
  <c r="AL62" i="33"/>
  <c r="AK62" i="33"/>
  <c r="AB62" i="33"/>
  <c r="AH62" i="33" s="1"/>
  <c r="AA62" i="33"/>
  <c r="Z62" i="33"/>
  <c r="Y62" i="33"/>
  <c r="X62" i="33"/>
  <c r="V62" i="33"/>
  <c r="U62" i="33"/>
  <c r="T62" i="33"/>
  <c r="AF62" i="33" s="1"/>
  <c r="S62" i="33"/>
  <c r="AE62" i="33" s="1"/>
  <c r="R62" i="33"/>
  <c r="W62" i="33" s="1"/>
  <c r="P62" i="33"/>
  <c r="O62" i="33"/>
  <c r="Q62" i="33" s="1"/>
  <c r="N62" i="33"/>
  <c r="M62" i="33"/>
  <c r="L62" i="33"/>
  <c r="AU61" i="33"/>
  <c r="AT61" i="33"/>
  <c r="AR61" i="33"/>
  <c r="AQ61" i="33"/>
  <c r="AO61" i="33"/>
  <c r="AN61" i="33"/>
  <c r="AL61" i="33"/>
  <c r="AK61" i="33"/>
  <c r="AB61" i="33"/>
  <c r="AH61" i="33" s="1"/>
  <c r="AA61" i="33"/>
  <c r="AG61" i="33" s="1"/>
  <c r="Z61" i="33"/>
  <c r="AF61" i="33" s="1"/>
  <c r="Y61" i="33"/>
  <c r="X61" i="33"/>
  <c r="AX61" i="33" s="1"/>
  <c r="V61" i="33"/>
  <c r="U61" i="33"/>
  <c r="T61" i="33"/>
  <c r="S61" i="33"/>
  <c r="R61" i="33"/>
  <c r="W61" i="33" s="1"/>
  <c r="P61" i="33"/>
  <c r="O61" i="33"/>
  <c r="N61" i="33"/>
  <c r="M61" i="33"/>
  <c r="L61" i="33"/>
  <c r="Q61" i="33" s="1"/>
  <c r="AU60" i="33"/>
  <c r="AT60" i="33"/>
  <c r="AR60" i="33"/>
  <c r="AQ60" i="33"/>
  <c r="AO60" i="33"/>
  <c r="AN60" i="33"/>
  <c r="AL60" i="33"/>
  <c r="AK60" i="33"/>
  <c r="AB60" i="33"/>
  <c r="AH60" i="33" s="1"/>
  <c r="AA60" i="33"/>
  <c r="AG60" i="33" s="1"/>
  <c r="Z60" i="33"/>
  <c r="AF60" i="33" s="1"/>
  <c r="Y60" i="33"/>
  <c r="AE60" i="33" s="1"/>
  <c r="X60" i="33"/>
  <c r="AX60" i="33" s="1"/>
  <c r="W60" i="33"/>
  <c r="V60" i="33"/>
  <c r="U60" i="33"/>
  <c r="T60" i="33"/>
  <c r="S60" i="33"/>
  <c r="R60" i="33"/>
  <c r="P60" i="33"/>
  <c r="O60" i="33"/>
  <c r="N60" i="33"/>
  <c r="M60" i="33"/>
  <c r="L60" i="33"/>
  <c r="Q60" i="33" s="1"/>
  <c r="AU59" i="33"/>
  <c r="AT59" i="33"/>
  <c r="AR59" i="33"/>
  <c r="AQ59" i="33"/>
  <c r="AO59" i="33"/>
  <c r="AN59" i="33"/>
  <c r="AL59" i="33"/>
  <c r="AK59" i="33"/>
  <c r="AG59" i="33"/>
  <c r="AB59" i="33"/>
  <c r="AA59" i="33"/>
  <c r="Z59" i="33"/>
  <c r="AF59" i="33" s="1"/>
  <c r="Y59" i="33"/>
  <c r="AE59" i="33" s="1"/>
  <c r="X59" i="33"/>
  <c r="V59" i="33"/>
  <c r="AH59" i="33" s="1"/>
  <c r="U59" i="33"/>
  <c r="W59" i="33" s="1"/>
  <c r="T59" i="33"/>
  <c r="S59" i="33"/>
  <c r="R59" i="33"/>
  <c r="P59" i="33"/>
  <c r="O59" i="33"/>
  <c r="N59" i="33"/>
  <c r="M59" i="33"/>
  <c r="L59" i="33"/>
  <c r="Q59" i="33" s="1"/>
  <c r="AG58" i="33"/>
  <c r="AB58" i="33"/>
  <c r="AA58" i="33"/>
  <c r="Z58" i="33"/>
  <c r="AF58" i="33" s="1"/>
  <c r="Y58" i="33"/>
  <c r="AE58" i="33" s="1"/>
  <c r="X58" i="33"/>
  <c r="V58" i="33"/>
  <c r="AH58" i="33" s="1"/>
  <c r="U58" i="33"/>
  <c r="W58" i="33" s="1"/>
  <c r="T58" i="33"/>
  <c r="S58" i="33"/>
  <c r="R58" i="33"/>
  <c r="P58" i="33"/>
  <c r="O58" i="33"/>
  <c r="N58" i="33"/>
  <c r="M58" i="33"/>
  <c r="L58" i="33"/>
  <c r="Q58" i="33" s="1"/>
  <c r="AB57" i="33"/>
  <c r="AA57" i="33"/>
  <c r="Z57" i="33"/>
  <c r="AF57" i="33" s="1"/>
  <c r="Y57" i="33"/>
  <c r="AE57" i="33" s="1"/>
  <c r="X57" i="33"/>
  <c r="V57" i="33"/>
  <c r="AH57" i="33" s="1"/>
  <c r="U57" i="33"/>
  <c r="T57" i="33"/>
  <c r="S57" i="33"/>
  <c r="R57" i="33"/>
  <c r="P57" i="33"/>
  <c r="O57" i="33"/>
  <c r="N57" i="33"/>
  <c r="M57" i="33"/>
  <c r="L57" i="33"/>
  <c r="Q57" i="33" s="1"/>
  <c r="AI56" i="33"/>
  <c r="AH56" i="33"/>
  <c r="AG56" i="33"/>
  <c r="AF56" i="33"/>
  <c r="AE56" i="33"/>
  <c r="AD56" i="33"/>
  <c r="AU55" i="33"/>
  <c r="AT55" i="33"/>
  <c r="AR55" i="33"/>
  <c r="AQ55" i="33"/>
  <c r="AO55" i="33"/>
  <c r="AN55" i="33"/>
  <c r="AL55" i="33"/>
  <c r="AK55" i="33"/>
  <c r="AF55" i="33"/>
  <c r="AB55" i="33"/>
  <c r="AH55" i="33" s="1"/>
  <c r="AA55" i="33"/>
  <c r="AG55" i="33" s="1"/>
  <c r="Y55" i="33"/>
  <c r="AE55" i="33" s="1"/>
  <c r="X55" i="33"/>
  <c r="V55" i="33"/>
  <c r="U55" i="33"/>
  <c r="S55" i="33"/>
  <c r="R55" i="33"/>
  <c r="W55" i="33" s="1"/>
  <c r="P55" i="33"/>
  <c r="O55" i="33"/>
  <c r="M55" i="33"/>
  <c r="L55" i="33"/>
  <c r="Q55" i="33" s="1"/>
  <c r="AX54" i="33"/>
  <c r="AW54" i="33"/>
  <c r="AU54" i="33"/>
  <c r="AT54" i="33"/>
  <c r="AR54" i="33"/>
  <c r="AQ54" i="33"/>
  <c r="AO54" i="33"/>
  <c r="AN54" i="33"/>
  <c r="AL54" i="33"/>
  <c r="AK54" i="33"/>
  <c r="AF54" i="33"/>
  <c r="AB54" i="33"/>
  <c r="AA54" i="33"/>
  <c r="AC54" i="33" s="1"/>
  <c r="AI54" i="33" s="1"/>
  <c r="Z54" i="33"/>
  <c r="Y54" i="33"/>
  <c r="X54" i="33"/>
  <c r="W54" i="33"/>
  <c r="V54" i="33"/>
  <c r="AH54" i="33" s="1"/>
  <c r="U54" i="33"/>
  <c r="AG54" i="33" s="1"/>
  <c r="T54" i="33"/>
  <c r="S54" i="33"/>
  <c r="AE54" i="33" s="1"/>
  <c r="R54" i="33"/>
  <c r="AD54" i="33" s="1"/>
  <c r="P54" i="33"/>
  <c r="O54" i="33"/>
  <c r="Q54" i="33" s="1"/>
  <c r="N54" i="33"/>
  <c r="M54" i="33"/>
  <c r="L54" i="33"/>
  <c r="AX53" i="33"/>
  <c r="AU53" i="33"/>
  <c r="AT53" i="33"/>
  <c r="AW53" i="33" s="1"/>
  <c r="AR53" i="33"/>
  <c r="AQ53" i="33"/>
  <c r="AO53" i="33"/>
  <c r="AN53" i="33"/>
  <c r="AL53" i="33"/>
  <c r="AK53" i="33"/>
  <c r="AG53" i="33"/>
  <c r="AB53" i="33"/>
  <c r="AH53" i="33" s="1"/>
  <c r="AA53" i="33"/>
  <c r="Z53" i="33"/>
  <c r="Y53" i="33"/>
  <c r="AC53" i="33" s="1"/>
  <c r="X53" i="33"/>
  <c r="V53" i="33"/>
  <c r="U53" i="33"/>
  <c r="T53" i="33"/>
  <c r="AF53" i="33" s="1"/>
  <c r="S53" i="33"/>
  <c r="AE53" i="33" s="1"/>
  <c r="R53" i="33"/>
  <c r="W53" i="33" s="1"/>
  <c r="P53" i="33"/>
  <c r="O53" i="33"/>
  <c r="N53" i="33"/>
  <c r="M53" i="33"/>
  <c r="Q53" i="33" s="1"/>
  <c r="L53" i="33"/>
  <c r="AB52" i="33"/>
  <c r="AH52" i="33" s="1"/>
  <c r="AA52" i="33"/>
  <c r="Z52" i="33"/>
  <c r="Y52" i="33"/>
  <c r="AC52" i="33" s="1"/>
  <c r="X52" i="33"/>
  <c r="V52" i="33"/>
  <c r="U52" i="33"/>
  <c r="AG52" i="33" s="1"/>
  <c r="T52" i="33"/>
  <c r="AF52" i="33" s="1"/>
  <c r="S52" i="33"/>
  <c r="AE52" i="33" s="1"/>
  <c r="R52" i="33"/>
  <c r="AD52" i="33" s="1"/>
  <c r="P52" i="33"/>
  <c r="O52" i="33"/>
  <c r="N52" i="33"/>
  <c r="M52" i="33"/>
  <c r="Q52" i="33" s="1"/>
  <c r="L52" i="33"/>
  <c r="AG51" i="33"/>
  <c r="AD51" i="33"/>
  <c r="AB51" i="33"/>
  <c r="AH51" i="33" s="1"/>
  <c r="AA51" i="33"/>
  <c r="Z51" i="33"/>
  <c r="Y51" i="33"/>
  <c r="AC51" i="33" s="1"/>
  <c r="X51" i="33"/>
  <c r="V51" i="33"/>
  <c r="U51" i="33"/>
  <c r="T51" i="33"/>
  <c r="AF51" i="33" s="1"/>
  <c r="S51" i="33"/>
  <c r="AE51" i="33" s="1"/>
  <c r="R51" i="33"/>
  <c r="W51" i="33" s="1"/>
  <c r="P51" i="33"/>
  <c r="O51" i="33"/>
  <c r="N51" i="33"/>
  <c r="M51" i="33"/>
  <c r="Q51" i="33" s="1"/>
  <c r="L51" i="33"/>
  <c r="AB50" i="33"/>
  <c r="AH50" i="33" s="1"/>
  <c r="AA50" i="33"/>
  <c r="Z50" i="33"/>
  <c r="Y50" i="33"/>
  <c r="AC50" i="33" s="1"/>
  <c r="X50" i="33"/>
  <c r="V50" i="33"/>
  <c r="U50" i="33"/>
  <c r="AG50" i="33" s="1"/>
  <c r="T50" i="33"/>
  <c r="AF50" i="33" s="1"/>
  <c r="S50" i="33"/>
  <c r="AE50" i="33" s="1"/>
  <c r="R50" i="33"/>
  <c r="P50" i="33"/>
  <c r="O50" i="33"/>
  <c r="N50" i="33"/>
  <c r="M50" i="33"/>
  <c r="Q50" i="33" s="1"/>
  <c r="L50" i="33"/>
  <c r="AG49" i="33"/>
  <c r="AD49" i="33"/>
  <c r="AB49" i="33"/>
  <c r="AH49" i="33" s="1"/>
  <c r="AA49" i="33"/>
  <c r="Z49" i="33"/>
  <c r="Y49" i="33"/>
  <c r="AC49" i="33" s="1"/>
  <c r="X49" i="33"/>
  <c r="V49" i="33"/>
  <c r="U49" i="33"/>
  <c r="T49" i="33"/>
  <c r="AF49" i="33" s="1"/>
  <c r="S49" i="33"/>
  <c r="AE49" i="33" s="1"/>
  <c r="R49" i="33"/>
  <c r="P49" i="33"/>
  <c r="O49" i="33"/>
  <c r="N49" i="33"/>
  <c r="M49" i="33"/>
  <c r="Q49" i="33" s="1"/>
  <c r="L49" i="33"/>
  <c r="AG48" i="33"/>
  <c r="AB48" i="33"/>
  <c r="AH48" i="33" s="1"/>
  <c r="AA48" i="33"/>
  <c r="Z48" i="33"/>
  <c r="Y48" i="33"/>
  <c r="AC48" i="33" s="1"/>
  <c r="X48" i="33"/>
  <c r="V48" i="33"/>
  <c r="U48" i="33"/>
  <c r="T48" i="33"/>
  <c r="AF48" i="33" s="1"/>
  <c r="S48" i="33"/>
  <c r="AE48" i="33" s="1"/>
  <c r="R48" i="33"/>
  <c r="P48" i="33"/>
  <c r="O48" i="33"/>
  <c r="N48" i="33"/>
  <c r="M48" i="33"/>
  <c r="Q48" i="33" s="1"/>
  <c r="L48" i="33"/>
  <c r="AB47" i="33"/>
  <c r="AH47" i="33" s="1"/>
  <c r="AA47" i="33"/>
  <c r="Z47" i="33"/>
  <c r="Y47" i="33"/>
  <c r="AC47" i="33" s="1"/>
  <c r="X47" i="33"/>
  <c r="V47" i="33"/>
  <c r="U47" i="33"/>
  <c r="AG47" i="33" s="1"/>
  <c r="T47" i="33"/>
  <c r="AF47" i="33" s="1"/>
  <c r="S47" i="33"/>
  <c r="AE47" i="33" s="1"/>
  <c r="R47" i="33"/>
  <c r="AD47" i="33" s="1"/>
  <c r="P47" i="33"/>
  <c r="O47" i="33"/>
  <c r="N47" i="33"/>
  <c r="M47" i="33"/>
  <c r="L47" i="33"/>
  <c r="Q47" i="33" s="1"/>
  <c r="AG46" i="33"/>
  <c r="AD46" i="33"/>
  <c r="AB46" i="33"/>
  <c r="AH46" i="33" s="1"/>
  <c r="AA46" i="33"/>
  <c r="Z46" i="33"/>
  <c r="Y46" i="33"/>
  <c r="X46" i="33"/>
  <c r="AC46" i="33" s="1"/>
  <c r="V46" i="33"/>
  <c r="U46" i="33"/>
  <c r="T46" i="33"/>
  <c r="AF46" i="33" s="1"/>
  <c r="S46" i="33"/>
  <c r="AE46" i="33" s="1"/>
  <c r="R46" i="33"/>
  <c r="W46" i="33" s="1"/>
  <c r="P46" i="33"/>
  <c r="O46" i="33"/>
  <c r="N46" i="33"/>
  <c r="M46" i="33"/>
  <c r="L46" i="33"/>
  <c r="Q46" i="33" s="1"/>
  <c r="AB45" i="33"/>
  <c r="AH45" i="33" s="1"/>
  <c r="AA45" i="33"/>
  <c r="Z45" i="33"/>
  <c r="Y45" i="33"/>
  <c r="X45" i="33"/>
  <c r="AC45" i="33" s="1"/>
  <c r="V45" i="33"/>
  <c r="U45" i="33"/>
  <c r="AG45" i="33" s="1"/>
  <c r="T45" i="33"/>
  <c r="AF45" i="33" s="1"/>
  <c r="S45" i="33"/>
  <c r="AE45" i="33" s="1"/>
  <c r="R45" i="33"/>
  <c r="AD45" i="33" s="1"/>
  <c r="P45" i="33"/>
  <c r="O45" i="33"/>
  <c r="N45" i="33"/>
  <c r="M45" i="33"/>
  <c r="L45" i="33"/>
  <c r="Q45" i="33" s="1"/>
  <c r="AG44" i="33"/>
  <c r="AD44" i="33"/>
  <c r="AB44" i="33"/>
  <c r="AH44" i="33" s="1"/>
  <c r="AA44" i="33"/>
  <c r="Z44" i="33"/>
  <c r="Y44" i="33"/>
  <c r="X44" i="33"/>
  <c r="AC44" i="33" s="1"/>
  <c r="V44" i="33"/>
  <c r="U44" i="33"/>
  <c r="T44" i="33"/>
  <c r="AF44" i="33" s="1"/>
  <c r="S44" i="33"/>
  <c r="AE44" i="33" s="1"/>
  <c r="R44" i="33"/>
  <c r="W44" i="33" s="1"/>
  <c r="P44" i="33"/>
  <c r="O44" i="33"/>
  <c r="N44" i="33"/>
  <c r="M44" i="33"/>
  <c r="L44" i="33"/>
  <c r="Q44" i="33" s="1"/>
  <c r="AI43" i="33"/>
  <c r="AH43" i="33"/>
  <c r="AG43" i="33"/>
  <c r="AF43" i="33"/>
  <c r="AE43" i="33"/>
  <c r="AD43" i="33"/>
  <c r="AU42" i="33"/>
  <c r="AT42" i="33"/>
  <c r="AR42" i="33"/>
  <c r="AQ42" i="33"/>
  <c r="AO42" i="33"/>
  <c r="AN42" i="33"/>
  <c r="AL42" i="33"/>
  <c r="AK42" i="33"/>
  <c r="AB42" i="33"/>
  <c r="AA42" i="33"/>
  <c r="AG42" i="33" s="1"/>
  <c r="Z42" i="33"/>
  <c r="Y42" i="33"/>
  <c r="X42" i="33"/>
  <c r="AX42" i="33" s="1"/>
  <c r="V42" i="33"/>
  <c r="W42" i="33" s="1"/>
  <c r="U42" i="33"/>
  <c r="T42" i="33"/>
  <c r="AF42" i="33" s="1"/>
  <c r="S42" i="33"/>
  <c r="R42" i="33"/>
  <c r="P42" i="33"/>
  <c r="O42" i="33"/>
  <c r="N42" i="33"/>
  <c r="M42" i="33"/>
  <c r="Q42" i="33" s="1"/>
  <c r="L42" i="33"/>
  <c r="AX41" i="33"/>
  <c r="AW41" i="33"/>
  <c r="AU41" i="33"/>
  <c r="AT41" i="33"/>
  <c r="AR41" i="33"/>
  <c r="AQ41" i="33"/>
  <c r="AO41" i="33"/>
  <c r="AN41" i="33"/>
  <c r="AL41" i="33"/>
  <c r="AK41" i="33"/>
  <c r="AB41" i="33"/>
  <c r="AA41" i="33"/>
  <c r="Z41" i="33"/>
  <c r="Y41" i="33"/>
  <c r="AE41" i="33" s="1"/>
  <c r="X41" i="33"/>
  <c r="AC41" i="33" s="1"/>
  <c r="W41" i="33"/>
  <c r="V41" i="33"/>
  <c r="AH41" i="33" s="1"/>
  <c r="U41" i="33"/>
  <c r="AG41" i="33" s="1"/>
  <c r="T41" i="33"/>
  <c r="AF41" i="33" s="1"/>
  <c r="S41" i="33"/>
  <c r="R41" i="33"/>
  <c r="AD41" i="33" s="1"/>
  <c r="P41" i="33"/>
  <c r="O41" i="33"/>
  <c r="N41" i="33"/>
  <c r="M41" i="33"/>
  <c r="L41" i="33"/>
  <c r="Q41" i="33" s="1"/>
  <c r="AX40" i="33"/>
  <c r="AU40" i="33"/>
  <c r="AT40" i="33"/>
  <c r="AR40" i="33"/>
  <c r="AQ40" i="33"/>
  <c r="AW40" i="33" s="1"/>
  <c r="AO40" i="33"/>
  <c r="AN40" i="33"/>
  <c r="AL40" i="33"/>
  <c r="AK40" i="33"/>
  <c r="AG40" i="33"/>
  <c r="AD40" i="33"/>
  <c r="AB40" i="33"/>
  <c r="AH40" i="33" s="1"/>
  <c r="AA40" i="33"/>
  <c r="Z40" i="33"/>
  <c r="Y40" i="33"/>
  <c r="X40" i="33"/>
  <c r="AC40" i="33" s="1"/>
  <c r="V40" i="33"/>
  <c r="U40" i="33"/>
  <c r="T40" i="33"/>
  <c r="AF40" i="33" s="1"/>
  <c r="S40" i="33"/>
  <c r="AE40" i="33" s="1"/>
  <c r="R40" i="33"/>
  <c r="W40" i="33" s="1"/>
  <c r="P40" i="33"/>
  <c r="O40" i="33"/>
  <c r="N40" i="33"/>
  <c r="M40" i="33"/>
  <c r="L40" i="33"/>
  <c r="Q40" i="33" s="1"/>
  <c r="AU39" i="33"/>
  <c r="AT39" i="33"/>
  <c r="AR39" i="33"/>
  <c r="AQ39" i="33"/>
  <c r="AO39" i="33"/>
  <c r="AN39" i="33"/>
  <c r="AL39" i="33"/>
  <c r="AK39" i="33"/>
  <c r="AE39" i="33"/>
  <c r="AB39" i="33"/>
  <c r="AA39" i="33"/>
  <c r="AG39" i="33" s="1"/>
  <c r="Z39" i="33"/>
  <c r="AF39" i="33" s="1"/>
  <c r="Y39" i="33"/>
  <c r="X39" i="33"/>
  <c r="AX39" i="33" s="1"/>
  <c r="V39" i="33"/>
  <c r="U39" i="33"/>
  <c r="T39" i="33"/>
  <c r="S39" i="33"/>
  <c r="W39" i="33" s="1"/>
  <c r="R39" i="33"/>
  <c r="AD39" i="33" s="1"/>
  <c r="P39" i="33"/>
  <c r="Q39" i="33" s="1"/>
  <c r="O39" i="33"/>
  <c r="N39" i="33"/>
  <c r="M39" i="33"/>
  <c r="L39" i="33"/>
  <c r="AU38" i="33"/>
  <c r="AT38" i="33"/>
  <c r="AR38" i="33"/>
  <c r="AQ38" i="33"/>
  <c r="AO38" i="33"/>
  <c r="AN38" i="33"/>
  <c r="AX38" i="33" s="1"/>
  <c r="AL38" i="33"/>
  <c r="AK38" i="33"/>
  <c r="AB38" i="33"/>
  <c r="AH38" i="33" s="1"/>
  <c r="AA38" i="33"/>
  <c r="AG38" i="33" s="1"/>
  <c r="Z38" i="33"/>
  <c r="Y38" i="33"/>
  <c r="AE38" i="33" s="1"/>
  <c r="X38" i="33"/>
  <c r="AW38" i="33" s="1"/>
  <c r="V38" i="33"/>
  <c r="U38" i="33"/>
  <c r="T38" i="33"/>
  <c r="S38" i="33"/>
  <c r="R38" i="33"/>
  <c r="W38" i="33" s="1"/>
  <c r="P38" i="33"/>
  <c r="O38" i="33"/>
  <c r="N38" i="33"/>
  <c r="Q38" i="33" s="1"/>
  <c r="M38" i="33"/>
  <c r="L38" i="33"/>
  <c r="AU37" i="33"/>
  <c r="AT37" i="33"/>
  <c r="AR37" i="33"/>
  <c r="AQ37" i="33"/>
  <c r="AO37" i="33"/>
  <c r="AN37" i="33"/>
  <c r="AL37" i="33"/>
  <c r="AK37" i="33"/>
  <c r="AH37" i="33"/>
  <c r="AF37" i="33"/>
  <c r="AE37" i="33"/>
  <c r="AB37" i="33"/>
  <c r="AA37" i="33"/>
  <c r="AG37" i="33" s="1"/>
  <c r="Y37" i="33"/>
  <c r="X37" i="33"/>
  <c r="W37" i="33"/>
  <c r="V37" i="33"/>
  <c r="U37" i="33"/>
  <c r="S37" i="33"/>
  <c r="R37" i="33"/>
  <c r="P37" i="33"/>
  <c r="O37" i="33"/>
  <c r="M37" i="33"/>
  <c r="L37" i="33"/>
  <c r="Q37" i="33" s="1"/>
  <c r="AW36" i="33"/>
  <c r="AU36" i="33"/>
  <c r="AT36" i="33"/>
  <c r="AR36" i="33"/>
  <c r="AQ36" i="33"/>
  <c r="AO36" i="33"/>
  <c r="AN36" i="33"/>
  <c r="AX36" i="33" s="1"/>
  <c r="AL36" i="33"/>
  <c r="AK36" i="33"/>
  <c r="AH36" i="33"/>
  <c r="AE36" i="33"/>
  <c r="AB36" i="33"/>
  <c r="AA36" i="33"/>
  <c r="AG36" i="33" s="1"/>
  <c r="Z36" i="33"/>
  <c r="AC36" i="33" s="1"/>
  <c r="Y36" i="33"/>
  <c r="X36" i="33"/>
  <c r="AD36" i="33" s="1"/>
  <c r="V36" i="33"/>
  <c r="U36" i="33"/>
  <c r="T36" i="33"/>
  <c r="AF36" i="33" s="1"/>
  <c r="S36" i="33"/>
  <c r="R36" i="33"/>
  <c r="W36" i="33" s="1"/>
  <c r="P36" i="33"/>
  <c r="O36" i="33"/>
  <c r="N36" i="33"/>
  <c r="Q36" i="33" s="1"/>
  <c r="M36" i="33"/>
  <c r="L36" i="33"/>
  <c r="AW35" i="33"/>
  <c r="AU35" i="33"/>
  <c r="AT35" i="33"/>
  <c r="AR35" i="33"/>
  <c r="AQ35" i="33"/>
  <c r="AO35" i="33"/>
  <c r="AN35" i="33"/>
  <c r="AL35" i="33"/>
  <c r="AK35" i="33"/>
  <c r="AC35" i="33"/>
  <c r="AB35" i="33"/>
  <c r="AH35" i="33" s="1"/>
  <c r="AA35" i="33"/>
  <c r="AG35" i="33" s="1"/>
  <c r="Z35" i="33"/>
  <c r="Y35" i="33"/>
  <c r="AE35" i="33" s="1"/>
  <c r="X35" i="33"/>
  <c r="AX35" i="33" s="1"/>
  <c r="V35" i="33"/>
  <c r="U35" i="33"/>
  <c r="T35" i="33"/>
  <c r="AF35" i="33" s="1"/>
  <c r="S35" i="33"/>
  <c r="R35" i="33"/>
  <c r="Q35" i="33"/>
  <c r="P35" i="33"/>
  <c r="O35" i="33"/>
  <c r="N35" i="33"/>
  <c r="M35" i="33"/>
  <c r="L35" i="33"/>
  <c r="AU34" i="33"/>
  <c r="AT34" i="33"/>
  <c r="AR34" i="33"/>
  <c r="AQ34" i="33"/>
  <c r="AO34" i="33"/>
  <c r="AN34" i="33"/>
  <c r="AL34" i="33"/>
  <c r="AK34" i="33"/>
  <c r="AD34" i="33"/>
  <c r="AB34" i="33"/>
  <c r="AH34" i="33" s="1"/>
  <c r="AA34" i="33"/>
  <c r="AG34" i="33" s="1"/>
  <c r="Z34" i="33"/>
  <c r="AF34" i="33" s="1"/>
  <c r="Y34" i="33"/>
  <c r="AE34" i="33" s="1"/>
  <c r="X34" i="33"/>
  <c r="AX34" i="33" s="1"/>
  <c r="V34" i="33"/>
  <c r="U34" i="33"/>
  <c r="T34" i="33"/>
  <c r="S34" i="33"/>
  <c r="R34" i="33"/>
  <c r="W34" i="33" s="1"/>
  <c r="P34" i="33"/>
  <c r="O34" i="33"/>
  <c r="N34" i="33"/>
  <c r="M34" i="33"/>
  <c r="L34" i="33"/>
  <c r="AU33" i="33"/>
  <c r="AT33" i="33"/>
  <c r="AR33" i="33"/>
  <c r="AQ33" i="33"/>
  <c r="AO33" i="33"/>
  <c r="AN33" i="33"/>
  <c r="AL33" i="33"/>
  <c r="AK33" i="33"/>
  <c r="AB33" i="33"/>
  <c r="AH33" i="33" s="1"/>
  <c r="AA33" i="33"/>
  <c r="Z33" i="33"/>
  <c r="AF33" i="33" s="1"/>
  <c r="Y33" i="33"/>
  <c r="AE33" i="33" s="1"/>
  <c r="X33" i="33"/>
  <c r="AD33" i="33" s="1"/>
  <c r="V33" i="33"/>
  <c r="U33" i="33"/>
  <c r="AG33" i="33" s="1"/>
  <c r="T33" i="33"/>
  <c r="W33" i="33" s="1"/>
  <c r="S33" i="33"/>
  <c r="R33" i="33"/>
  <c r="P33" i="33"/>
  <c r="O33" i="33"/>
  <c r="N33" i="33"/>
  <c r="M33" i="33"/>
  <c r="L33" i="33"/>
  <c r="Q33" i="33" s="1"/>
  <c r="AU32" i="33"/>
  <c r="AT32" i="33"/>
  <c r="AR32" i="33"/>
  <c r="AQ32" i="33"/>
  <c r="AO32" i="33"/>
  <c r="AN32" i="33"/>
  <c r="AL32" i="33"/>
  <c r="AK32" i="33"/>
  <c r="AB32" i="33"/>
  <c r="AH32" i="33" s="1"/>
  <c r="AA32" i="33"/>
  <c r="Z32" i="33"/>
  <c r="AF32" i="33" s="1"/>
  <c r="Y32" i="33"/>
  <c r="X32" i="33"/>
  <c r="W32" i="33"/>
  <c r="V32" i="33"/>
  <c r="U32" i="33"/>
  <c r="AG32" i="33" s="1"/>
  <c r="T32" i="33"/>
  <c r="S32" i="33"/>
  <c r="AE32" i="33" s="1"/>
  <c r="R32" i="33"/>
  <c r="P32" i="33"/>
  <c r="O32" i="33"/>
  <c r="N32" i="33"/>
  <c r="M32" i="33"/>
  <c r="L32" i="33"/>
  <c r="Q32" i="33" s="1"/>
  <c r="AU31" i="33"/>
  <c r="AT31" i="33"/>
  <c r="AR31" i="33"/>
  <c r="AQ31" i="33"/>
  <c r="AO31" i="33"/>
  <c r="AN31" i="33"/>
  <c r="AL31" i="33"/>
  <c r="AK31" i="33"/>
  <c r="AX31" i="33" s="1"/>
  <c r="AH31" i="33"/>
  <c r="AG31" i="33"/>
  <c r="AF31" i="33"/>
  <c r="AB31" i="33"/>
  <c r="AC31" i="33" s="1"/>
  <c r="AA31" i="33"/>
  <c r="Y31" i="33"/>
  <c r="X31" i="33"/>
  <c r="AW31" i="33" s="1"/>
  <c r="W31" i="33"/>
  <c r="V31" i="33"/>
  <c r="U31" i="33"/>
  <c r="S31" i="33"/>
  <c r="AE31" i="33" s="1"/>
  <c r="R31" i="33"/>
  <c r="P31" i="33"/>
  <c r="O31" i="33"/>
  <c r="M31" i="33"/>
  <c r="Q31" i="33" s="1"/>
  <c r="L31" i="33"/>
  <c r="AU30" i="33"/>
  <c r="AT30" i="33"/>
  <c r="AR30" i="33"/>
  <c r="AQ30" i="33"/>
  <c r="AO30" i="33"/>
  <c r="AN30" i="33"/>
  <c r="AL30" i="33"/>
  <c r="AK30" i="33"/>
  <c r="AF30" i="33"/>
  <c r="AE30" i="33"/>
  <c r="AD30" i="33"/>
  <c r="AB30" i="33"/>
  <c r="AA30" i="33"/>
  <c r="AG30" i="33" s="1"/>
  <c r="Y30" i="33"/>
  <c r="X30" i="33"/>
  <c r="V30" i="33"/>
  <c r="W30" i="33" s="1"/>
  <c r="U30" i="33"/>
  <c r="S30" i="33"/>
  <c r="R30" i="33"/>
  <c r="Q30" i="33"/>
  <c r="P30" i="33"/>
  <c r="O30" i="33"/>
  <c r="M30" i="33"/>
  <c r="L30" i="33"/>
  <c r="AU29" i="33"/>
  <c r="AT29" i="33"/>
  <c r="AR29" i="33"/>
  <c r="AQ29" i="33"/>
  <c r="AO29" i="33"/>
  <c r="AN29" i="33"/>
  <c r="AL29" i="33"/>
  <c r="AK29" i="33"/>
  <c r="AX29" i="33" s="1"/>
  <c r="AG29" i="33"/>
  <c r="AF29" i="33"/>
  <c r="AD29" i="33"/>
  <c r="AB29" i="33"/>
  <c r="AA29" i="33"/>
  <c r="Y29" i="33"/>
  <c r="AE29" i="33" s="1"/>
  <c r="X29" i="33"/>
  <c r="AW29" i="33" s="1"/>
  <c r="V29" i="33"/>
  <c r="U29" i="33"/>
  <c r="S29" i="33"/>
  <c r="R29" i="33"/>
  <c r="P29" i="33"/>
  <c r="Q29" i="33" s="1"/>
  <c r="O29" i="33"/>
  <c r="M29" i="33"/>
  <c r="L29" i="33"/>
  <c r="AU28" i="33"/>
  <c r="AT28" i="33"/>
  <c r="AX28" i="33" s="1"/>
  <c r="AR28" i="33"/>
  <c r="AQ28" i="33"/>
  <c r="AO28" i="33"/>
  <c r="AN28" i="33"/>
  <c r="AL28" i="33"/>
  <c r="AK28" i="33"/>
  <c r="AG28" i="33"/>
  <c r="AF28" i="33"/>
  <c r="AD28" i="33"/>
  <c r="AB28" i="33"/>
  <c r="AH28" i="33" s="1"/>
  <c r="AA28" i="33"/>
  <c r="Y28" i="33"/>
  <c r="X28" i="33"/>
  <c r="AC28" i="33" s="1"/>
  <c r="AI28" i="33" s="1"/>
  <c r="V28" i="33"/>
  <c r="U28" i="33"/>
  <c r="S28" i="33"/>
  <c r="AE28" i="33" s="1"/>
  <c r="R28" i="33"/>
  <c r="W28" i="33" s="1"/>
  <c r="P28" i="33"/>
  <c r="Q28" i="33" s="1"/>
  <c r="O28" i="33"/>
  <c r="M28" i="33"/>
  <c r="L28" i="33"/>
  <c r="AU27" i="33"/>
  <c r="AT27" i="33"/>
  <c r="AR27" i="33"/>
  <c r="AQ27" i="33"/>
  <c r="AO27" i="33"/>
  <c r="AN27" i="33"/>
  <c r="AL27" i="33"/>
  <c r="AK27" i="33"/>
  <c r="AB27" i="33"/>
  <c r="AH27" i="33" s="1"/>
  <c r="AA27" i="33"/>
  <c r="Z27" i="33"/>
  <c r="AF27" i="33" s="1"/>
  <c r="Y27" i="33"/>
  <c r="AE27" i="33" s="1"/>
  <c r="X27" i="33"/>
  <c r="AD27" i="33" s="1"/>
  <c r="V27" i="33"/>
  <c r="U27" i="33"/>
  <c r="AG27" i="33" s="1"/>
  <c r="T27" i="33"/>
  <c r="W27" i="33" s="1"/>
  <c r="S27" i="33"/>
  <c r="R27" i="33"/>
  <c r="P27" i="33"/>
  <c r="O27" i="33"/>
  <c r="N27" i="33"/>
  <c r="M27" i="33"/>
  <c r="L27" i="33"/>
  <c r="AU26" i="33"/>
  <c r="AT26" i="33"/>
  <c r="AR26" i="33"/>
  <c r="AQ26" i="33"/>
  <c r="AO26" i="33"/>
  <c r="AN26" i="33"/>
  <c r="AL26" i="33"/>
  <c r="AK26" i="33"/>
  <c r="AB26" i="33"/>
  <c r="AA26" i="33"/>
  <c r="Z26" i="33"/>
  <c r="AF26" i="33" s="1"/>
  <c r="Y26" i="33"/>
  <c r="X26" i="33"/>
  <c r="W26" i="33"/>
  <c r="V26" i="33"/>
  <c r="AH26" i="33" s="1"/>
  <c r="U26" i="33"/>
  <c r="AG26" i="33" s="1"/>
  <c r="T26" i="33"/>
  <c r="S26" i="33"/>
  <c r="AE26" i="33" s="1"/>
  <c r="R26" i="33"/>
  <c r="P26" i="33"/>
  <c r="O26" i="33"/>
  <c r="N26" i="33"/>
  <c r="M26" i="33"/>
  <c r="L26" i="33"/>
  <c r="AU25" i="33"/>
  <c r="AT25" i="33"/>
  <c r="AR25" i="33"/>
  <c r="AQ25" i="33"/>
  <c r="AO25" i="33"/>
  <c r="AN25" i="33"/>
  <c r="AL25" i="33"/>
  <c r="AK25" i="33"/>
  <c r="AB25" i="33"/>
  <c r="AA25" i="33"/>
  <c r="Z25" i="33"/>
  <c r="Y25" i="33"/>
  <c r="X25" i="33"/>
  <c r="V25" i="33"/>
  <c r="AH25" i="33" s="1"/>
  <c r="U25" i="33"/>
  <c r="AG25" i="33" s="1"/>
  <c r="T25" i="33"/>
  <c r="AF25" i="33" s="1"/>
  <c r="S25" i="33"/>
  <c r="AE25" i="33" s="1"/>
  <c r="R25" i="33"/>
  <c r="P25" i="33"/>
  <c r="O25" i="33"/>
  <c r="N25" i="33"/>
  <c r="M25" i="33"/>
  <c r="L25" i="33"/>
  <c r="Q25" i="33" s="1"/>
  <c r="AW24" i="33"/>
  <c r="AU24" i="33"/>
  <c r="AT24" i="33"/>
  <c r="AR24" i="33"/>
  <c r="AQ24" i="33"/>
  <c r="AO24" i="33"/>
  <c r="AN24" i="33"/>
  <c r="AX24" i="33" s="1"/>
  <c r="AL24" i="33"/>
  <c r="AK24" i="33"/>
  <c r="AE24" i="33"/>
  <c r="AB24" i="33"/>
  <c r="AA24" i="33"/>
  <c r="AG24" i="33" s="1"/>
  <c r="Z24" i="33"/>
  <c r="AC24" i="33" s="1"/>
  <c r="AI24" i="33" s="1"/>
  <c r="Y24" i="33"/>
  <c r="X24" i="33"/>
  <c r="AD24" i="33" s="1"/>
  <c r="V24" i="33"/>
  <c r="AH24" i="33" s="1"/>
  <c r="U24" i="33"/>
  <c r="T24" i="33"/>
  <c r="AF24" i="33" s="1"/>
  <c r="S24" i="33"/>
  <c r="R24" i="33"/>
  <c r="W24" i="33" s="1"/>
  <c r="P24" i="33"/>
  <c r="O24" i="33"/>
  <c r="N24" i="33"/>
  <c r="Q24" i="33" s="1"/>
  <c r="M24" i="33"/>
  <c r="L24" i="33"/>
  <c r="AW23" i="33"/>
  <c r="AU23" i="33"/>
  <c r="AT23" i="33"/>
  <c r="AR23" i="33"/>
  <c r="AQ23" i="33"/>
  <c r="AO23" i="33"/>
  <c r="AN23" i="33"/>
  <c r="AL23" i="33"/>
  <c r="AK23" i="33"/>
  <c r="AC23" i="33"/>
  <c r="AB23" i="33"/>
  <c r="AH23" i="33" s="1"/>
  <c r="AA23" i="33"/>
  <c r="AG23" i="33" s="1"/>
  <c r="Z23" i="33"/>
  <c r="Y23" i="33"/>
  <c r="AE23" i="33" s="1"/>
  <c r="X23" i="33"/>
  <c r="AX23" i="33" s="1"/>
  <c r="V23" i="33"/>
  <c r="U23" i="33"/>
  <c r="T23" i="33"/>
  <c r="AF23" i="33" s="1"/>
  <c r="S23" i="33"/>
  <c r="R23" i="33"/>
  <c r="Q23" i="33"/>
  <c r="P23" i="33"/>
  <c r="O23" i="33"/>
  <c r="N23" i="33"/>
  <c r="M23" i="33"/>
  <c r="L23" i="33"/>
  <c r="AU22" i="33"/>
  <c r="AT22" i="33"/>
  <c r="AR22" i="33"/>
  <c r="AQ22" i="33"/>
  <c r="AX22" i="33" s="1"/>
  <c r="AO22" i="33"/>
  <c r="AN22" i="33"/>
  <c r="AL22" i="33"/>
  <c r="AK22" i="33"/>
  <c r="AD22" i="33"/>
  <c r="AB22" i="33"/>
  <c r="AH22" i="33" s="1"/>
  <c r="AA22" i="33"/>
  <c r="AG22" i="33" s="1"/>
  <c r="Z22" i="33"/>
  <c r="AF22" i="33" s="1"/>
  <c r="Y22" i="33"/>
  <c r="AE22" i="33" s="1"/>
  <c r="X22" i="33"/>
  <c r="AW22" i="33" s="1"/>
  <c r="V22" i="33"/>
  <c r="U22" i="33"/>
  <c r="T22" i="33"/>
  <c r="S22" i="33"/>
  <c r="R22" i="33"/>
  <c r="W22" i="33" s="1"/>
  <c r="P22" i="33"/>
  <c r="O22" i="33"/>
  <c r="N22" i="33"/>
  <c r="M22" i="33"/>
  <c r="L22" i="33"/>
  <c r="AU21" i="33"/>
  <c r="AT21" i="33"/>
  <c r="AR21" i="33"/>
  <c r="AQ21" i="33"/>
  <c r="AO21" i="33"/>
  <c r="AN21" i="33"/>
  <c r="AL21" i="33"/>
  <c r="AK21" i="33"/>
  <c r="AB21" i="33"/>
  <c r="AH21" i="33" s="1"/>
  <c r="AA21" i="33"/>
  <c r="Z21" i="33"/>
  <c r="AF21" i="33" s="1"/>
  <c r="Y21" i="33"/>
  <c r="AE21" i="33" s="1"/>
  <c r="X21" i="33"/>
  <c r="AD21" i="33" s="1"/>
  <c r="V21" i="33"/>
  <c r="U21" i="33"/>
  <c r="AG21" i="33" s="1"/>
  <c r="T21" i="33"/>
  <c r="W21" i="33" s="1"/>
  <c r="S21" i="33"/>
  <c r="R21" i="33"/>
  <c r="P21" i="33"/>
  <c r="O21" i="33"/>
  <c r="N21" i="33"/>
  <c r="M21" i="33"/>
  <c r="L21" i="33"/>
  <c r="Q21" i="33" s="1"/>
  <c r="AU20" i="33"/>
  <c r="AT20" i="33"/>
  <c r="AR20" i="33"/>
  <c r="AQ20" i="33"/>
  <c r="AO20" i="33"/>
  <c r="AN20" i="33"/>
  <c r="AL20" i="33"/>
  <c r="AK20" i="33"/>
  <c r="AB20" i="33"/>
  <c r="AH20" i="33" s="1"/>
  <c r="AA20" i="33"/>
  <c r="Z20" i="33"/>
  <c r="AF20" i="33" s="1"/>
  <c r="Y20" i="33"/>
  <c r="X20" i="33"/>
  <c r="AX20" i="33" s="1"/>
  <c r="W20" i="33"/>
  <c r="V20" i="33"/>
  <c r="U20" i="33"/>
  <c r="AG20" i="33" s="1"/>
  <c r="T20" i="33"/>
  <c r="S20" i="33"/>
  <c r="AE20" i="33" s="1"/>
  <c r="R20" i="33"/>
  <c r="P20" i="33"/>
  <c r="O20" i="33"/>
  <c r="N20" i="33"/>
  <c r="M20" i="33"/>
  <c r="L20" i="33"/>
  <c r="AU19" i="33"/>
  <c r="AT19" i="33"/>
  <c r="AR19" i="33"/>
  <c r="AQ19" i="33"/>
  <c r="AO19" i="33"/>
  <c r="AN19" i="33"/>
  <c r="AL19" i="33"/>
  <c r="AK19" i="33"/>
  <c r="AI19" i="33"/>
  <c r="AH19" i="33"/>
  <c r="AG19" i="33"/>
  <c r="AF19" i="33"/>
  <c r="AE19" i="33"/>
  <c r="AD19" i="33"/>
  <c r="AU18" i="33"/>
  <c r="AT18" i="33"/>
  <c r="AR18" i="33"/>
  <c r="AQ18" i="33"/>
  <c r="AO18" i="33"/>
  <c r="AN18" i="33"/>
  <c r="AX18" i="33" s="1"/>
  <c r="AL18" i="33"/>
  <c r="AK18" i="33"/>
  <c r="AB18" i="33"/>
  <c r="AH18" i="33" s="1"/>
  <c r="AA18" i="33"/>
  <c r="Z18" i="33"/>
  <c r="AF18" i="33" s="1"/>
  <c r="Y18" i="33"/>
  <c r="AE18" i="33" s="1"/>
  <c r="X18" i="33"/>
  <c r="AD18" i="33" s="1"/>
  <c r="V18" i="33"/>
  <c r="U18" i="33"/>
  <c r="AG18" i="33" s="1"/>
  <c r="T18" i="33"/>
  <c r="W18" i="33" s="1"/>
  <c r="S18" i="33"/>
  <c r="R18" i="33"/>
  <c r="P18" i="33"/>
  <c r="O18" i="33"/>
  <c r="N18" i="33"/>
  <c r="M18" i="33"/>
  <c r="L18" i="33"/>
  <c r="AU17" i="33"/>
  <c r="AT17" i="33"/>
  <c r="AR17" i="33"/>
  <c r="AQ17" i="33"/>
  <c r="AO17" i="33"/>
  <c r="AN17" i="33"/>
  <c r="AL17" i="33"/>
  <c r="AK17" i="33"/>
  <c r="AB17" i="33"/>
  <c r="AA17" i="33"/>
  <c r="Z17" i="33"/>
  <c r="AF17" i="33" s="1"/>
  <c r="Y17" i="33"/>
  <c r="X17" i="33"/>
  <c r="AX17" i="33" s="1"/>
  <c r="W17" i="33"/>
  <c r="V17" i="33"/>
  <c r="AH17" i="33" s="1"/>
  <c r="U17" i="33"/>
  <c r="AG17" i="33" s="1"/>
  <c r="T17" i="33"/>
  <c r="S17" i="33"/>
  <c r="AE17" i="33" s="1"/>
  <c r="R17" i="33"/>
  <c r="P17" i="33"/>
  <c r="O17" i="33"/>
  <c r="N17" i="33"/>
  <c r="M17" i="33"/>
  <c r="L17" i="33"/>
  <c r="AX16" i="33"/>
  <c r="AU16" i="33"/>
  <c r="AT16" i="33"/>
  <c r="AR16" i="33"/>
  <c r="AQ16" i="33"/>
  <c r="AO16" i="33"/>
  <c r="AN16" i="33"/>
  <c r="AL16" i="33"/>
  <c r="AK16" i="33"/>
  <c r="AG16" i="33"/>
  <c r="AB16" i="33"/>
  <c r="AA16" i="33"/>
  <c r="Z16" i="33"/>
  <c r="Y16" i="33"/>
  <c r="X16" i="33"/>
  <c r="V16" i="33"/>
  <c r="AH16" i="33" s="1"/>
  <c r="U16" i="33"/>
  <c r="T16" i="33"/>
  <c r="AF16" i="33" s="1"/>
  <c r="S16" i="33"/>
  <c r="AE16" i="33" s="1"/>
  <c r="R16" i="33"/>
  <c r="P16" i="33"/>
  <c r="O16" i="33"/>
  <c r="N16" i="33"/>
  <c r="M16" i="33"/>
  <c r="L16" i="33"/>
  <c r="Q16" i="33" s="1"/>
  <c r="AB15" i="33"/>
  <c r="AA15" i="33"/>
  <c r="Z15" i="33"/>
  <c r="AF15" i="33" s="1"/>
  <c r="Y15" i="33"/>
  <c r="X15" i="33"/>
  <c r="V15" i="33"/>
  <c r="AH15" i="33" s="1"/>
  <c r="U15" i="33"/>
  <c r="AG15" i="33" s="1"/>
  <c r="T15" i="33"/>
  <c r="S15" i="33"/>
  <c r="AE15" i="33" s="1"/>
  <c r="R15" i="33"/>
  <c r="P15" i="33"/>
  <c r="O15" i="33"/>
  <c r="N15" i="33"/>
  <c r="M15" i="33"/>
  <c r="L15" i="33"/>
  <c r="Q15" i="33" s="1"/>
  <c r="AW14" i="33"/>
  <c r="AU14" i="33"/>
  <c r="AT14" i="33"/>
  <c r="AR14" i="33"/>
  <c r="AQ14" i="33"/>
  <c r="AO14" i="33"/>
  <c r="AN14" i="33"/>
  <c r="AL14" i="33"/>
  <c r="AK14" i="33"/>
  <c r="AH14" i="33"/>
  <c r="AF14" i="33"/>
  <c r="AE14" i="33"/>
  <c r="AB14" i="33"/>
  <c r="AA14" i="33"/>
  <c r="AG14" i="33" s="1"/>
  <c r="Y14" i="33"/>
  <c r="AC14" i="33" s="1"/>
  <c r="AI14" i="33" s="1"/>
  <c r="X14" i="33"/>
  <c r="AD14" i="33" s="1"/>
  <c r="V14" i="33"/>
  <c r="U14" i="33"/>
  <c r="S14" i="33"/>
  <c r="R14" i="33"/>
  <c r="W14" i="33" s="1"/>
  <c r="Q14" i="33"/>
  <c r="P14" i="33"/>
  <c r="O14" i="33"/>
  <c r="M14" i="33"/>
  <c r="L14" i="33"/>
  <c r="AU13" i="33"/>
  <c r="AT13" i="33"/>
  <c r="AR13" i="33"/>
  <c r="AQ13" i="33"/>
  <c r="AO13" i="33"/>
  <c r="AN13" i="33"/>
  <c r="AX13" i="33" s="1"/>
  <c r="AL13" i="33"/>
  <c r="AK13" i="33"/>
  <c r="AW13" i="33" s="1"/>
  <c r="AH13" i="33"/>
  <c r="AF13" i="33"/>
  <c r="AB13" i="33"/>
  <c r="AA13" i="33"/>
  <c r="AG13" i="33" s="1"/>
  <c r="Y13" i="33"/>
  <c r="X13" i="33"/>
  <c r="AD13" i="33" s="1"/>
  <c r="V13" i="33"/>
  <c r="U13" i="33"/>
  <c r="S13" i="33"/>
  <c r="W13" i="33" s="1"/>
  <c r="R13" i="33"/>
  <c r="P13" i="33"/>
  <c r="O13" i="33"/>
  <c r="M13" i="33"/>
  <c r="L13" i="33"/>
  <c r="AU12" i="33"/>
  <c r="AT12" i="33"/>
  <c r="AR12" i="33"/>
  <c r="AQ12" i="33"/>
  <c r="AO12" i="33"/>
  <c r="AN12" i="33"/>
  <c r="AL12" i="33"/>
  <c r="AK12" i="33"/>
  <c r="AG12" i="33"/>
  <c r="AB12" i="33"/>
  <c r="AA12" i="33"/>
  <c r="Z12" i="33"/>
  <c r="AF12" i="33" s="1"/>
  <c r="Y12" i="33"/>
  <c r="X12" i="33"/>
  <c r="V12" i="33"/>
  <c r="AH12" i="33" s="1"/>
  <c r="U12" i="33"/>
  <c r="T12" i="33"/>
  <c r="S12" i="33"/>
  <c r="AE12" i="33" s="1"/>
  <c r="R12" i="33"/>
  <c r="P12" i="33"/>
  <c r="O12" i="33"/>
  <c r="N12" i="33"/>
  <c r="M12" i="33"/>
  <c r="L12" i="33"/>
  <c r="Q12" i="33" s="1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AW19" i="33" l="1"/>
  <c r="AX19" i="33"/>
  <c r="AI49" i="33"/>
  <c r="AW12" i="33"/>
  <c r="AD12" i="33"/>
  <c r="AC12" i="33"/>
  <c r="AE13" i="33"/>
  <c r="AC13" i="33"/>
  <c r="AI13" i="33" s="1"/>
  <c r="AD15" i="33"/>
  <c r="AC15" i="33"/>
  <c r="AH29" i="33"/>
  <c r="W29" i="33"/>
  <c r="W48" i="33"/>
  <c r="AD48" i="33"/>
  <c r="AX12" i="33"/>
  <c r="AX33" i="33"/>
  <c r="W35" i="33"/>
  <c r="AX30" i="33"/>
  <c r="W64" i="33"/>
  <c r="AE64" i="33"/>
  <c r="AW59" i="33"/>
  <c r="AD59" i="33"/>
  <c r="AC59" i="33"/>
  <c r="AI59" i="33" s="1"/>
  <c r="AX62" i="33"/>
  <c r="Q22" i="33"/>
  <c r="AW25" i="33"/>
  <c r="AD25" i="33"/>
  <c r="AC25" i="33"/>
  <c r="AX25" i="33"/>
  <c r="AD53" i="33"/>
  <c r="AX59" i="33"/>
  <c r="AF38" i="33"/>
  <c r="AC38" i="33"/>
  <c r="AI38" i="33" s="1"/>
  <c r="AI41" i="33"/>
  <c r="W57" i="33"/>
  <c r="AG57" i="33"/>
  <c r="AH39" i="33"/>
  <c r="AC39" i="33"/>
  <c r="AI39" i="33" s="1"/>
  <c r="Q20" i="33"/>
  <c r="AX27" i="33"/>
  <c r="W50" i="33"/>
  <c r="AX55" i="33"/>
  <c r="AW55" i="33"/>
  <c r="AD55" i="33"/>
  <c r="AC55" i="33"/>
  <c r="AI55" i="33" s="1"/>
  <c r="AW62" i="33"/>
  <c r="Q13" i="33"/>
  <c r="AI52" i="33"/>
  <c r="AE61" i="33"/>
  <c r="AC61" i="33"/>
  <c r="AI61" i="33" s="1"/>
  <c r="AX26" i="33"/>
  <c r="AD57" i="33"/>
  <c r="AC57" i="33"/>
  <c r="AG62" i="33"/>
  <c r="AC62" i="33"/>
  <c r="AI62" i="33" s="1"/>
  <c r="AW16" i="33"/>
  <c r="AD16" i="33"/>
  <c r="AC16" i="33"/>
  <c r="AX21" i="33"/>
  <c r="W23" i="33"/>
  <c r="AI23" i="33" s="1"/>
  <c r="Q26" i="33"/>
  <c r="AH30" i="33"/>
  <c r="AC30" i="33"/>
  <c r="AI30" i="33" s="1"/>
  <c r="AI31" i="33"/>
  <c r="AX32" i="33"/>
  <c r="AE42" i="33"/>
  <c r="AC42" i="33"/>
  <c r="AI42" i="33" s="1"/>
  <c r="AI50" i="33"/>
  <c r="Q27" i="33"/>
  <c r="W49" i="33"/>
  <c r="AD62" i="33"/>
  <c r="AW65" i="33"/>
  <c r="AD65" i="33"/>
  <c r="AC65" i="33"/>
  <c r="AI65" i="33" s="1"/>
  <c r="Q34" i="33"/>
  <c r="AI48" i="33"/>
  <c r="Q17" i="33"/>
  <c r="AX37" i="33"/>
  <c r="AI46" i="33"/>
  <c r="W47" i="33"/>
  <c r="AI47" i="33" s="1"/>
  <c r="AI53" i="33"/>
  <c r="AD58" i="33"/>
  <c r="AC58" i="33"/>
  <c r="AI58" i="33" s="1"/>
  <c r="AX66" i="33"/>
  <c r="Q18" i="33"/>
  <c r="AI36" i="33"/>
  <c r="AH42" i="33"/>
  <c r="AD50" i="33"/>
  <c r="W52" i="33"/>
  <c r="W63" i="33"/>
  <c r="AI63" i="33" s="1"/>
  <c r="Q66" i="33"/>
  <c r="AI35" i="33"/>
  <c r="AI40" i="33"/>
  <c r="AI44" i="33"/>
  <c r="W45" i="33"/>
  <c r="AI45" i="33" s="1"/>
  <c r="AI51" i="33"/>
  <c r="AD23" i="33"/>
  <c r="AD35" i="33"/>
  <c r="AD63" i="33"/>
  <c r="W12" i="33"/>
  <c r="AX14" i="33"/>
  <c r="W15" i="33"/>
  <c r="W16" i="33"/>
  <c r="AC22" i="33"/>
  <c r="AI22" i="33" s="1"/>
  <c r="W25" i="33"/>
  <c r="AW28" i="33"/>
  <c r="AC34" i="33"/>
  <c r="AI34" i="33" s="1"/>
  <c r="AX64" i="33"/>
  <c r="AC18" i="33"/>
  <c r="AI18" i="33" s="1"/>
  <c r="AC21" i="33"/>
  <c r="AI21" i="33" s="1"/>
  <c r="AC27" i="33"/>
  <c r="AI27" i="33" s="1"/>
  <c r="AW30" i="33"/>
  <c r="AC33" i="33"/>
  <c r="AI33" i="33" s="1"/>
  <c r="AD38" i="33"/>
  <c r="AW39" i="33"/>
  <c r="AW34" i="33"/>
  <c r="AC37" i="33"/>
  <c r="AI37" i="33" s="1"/>
  <c r="AD61" i="33"/>
  <c r="AC17" i="33"/>
  <c r="AI17" i="33" s="1"/>
  <c r="AC20" i="33"/>
  <c r="AI20" i="33" s="1"/>
  <c r="AC26" i="33"/>
  <c r="AI26" i="33" s="1"/>
  <c r="AC29" i="33"/>
  <c r="AI29" i="33" s="1"/>
  <c r="AC32" i="33"/>
  <c r="AI32" i="33" s="1"/>
  <c r="AD37" i="33"/>
  <c r="AC60" i="33"/>
  <c r="AI60" i="33" s="1"/>
  <c r="AC66" i="33"/>
  <c r="AI66" i="33" s="1"/>
  <c r="AD17" i="33"/>
  <c r="AW18" i="33"/>
  <c r="AD20" i="33"/>
  <c r="AW21" i="33"/>
  <c r="AD26" i="33"/>
  <c r="AW27" i="33"/>
  <c r="AD32" i="33"/>
  <c r="AW33" i="33"/>
  <c r="AD60" i="33"/>
  <c r="AW61" i="33"/>
  <c r="AD66" i="33"/>
  <c r="AW37" i="33"/>
  <c r="AD42" i="33"/>
  <c r="AW17" i="33"/>
  <c r="AW20" i="33"/>
  <c r="AW26" i="33"/>
  <c r="AD31" i="33"/>
  <c r="AW32" i="33"/>
  <c r="AW60" i="33"/>
  <c r="AW66" i="33"/>
  <c r="AW42" i="33"/>
  <c r="AC64" i="33"/>
  <c r="AI64" i="33" s="1"/>
  <c r="AI16" i="33" l="1"/>
  <c r="AI57" i="33"/>
  <c r="AI12" i="33"/>
  <c r="AI15" i="33"/>
  <c r="AI25" i="33"/>
  <c r="H128" i="6"/>
  <c r="A111" i="6"/>
  <c r="A99" i="6"/>
  <c r="H126" i="6"/>
  <c r="A109" i="6"/>
  <c r="H131" i="6"/>
  <c r="H119" i="6"/>
  <c r="A108" i="6"/>
  <c r="H122" i="6"/>
  <c r="A105" i="6"/>
  <c r="H127" i="6"/>
  <c r="A104" i="6"/>
  <c r="H129" i="6"/>
  <c r="H120" i="6"/>
  <c r="A100" i="6"/>
  <c r="C68" i="6"/>
  <c r="C69" i="6" s="1"/>
  <c r="H125" i="6"/>
  <c r="A113" i="6"/>
  <c r="A112" i="6"/>
  <c r="A68" i="6"/>
  <c r="A110" i="6"/>
  <c r="A107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H133" i="6"/>
  <c r="H118" i="6"/>
  <c r="H132" i="6"/>
  <c r="H124" i="6"/>
  <c r="H130" i="6"/>
  <c r="H117" i="6"/>
  <c r="H123" i="6"/>
  <c r="A103" i="6"/>
  <c r="B68" i="6"/>
  <c r="B69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C36" i="6"/>
  <c r="C37" i="6" s="1"/>
  <c r="A6" i="6"/>
  <c r="A36" i="6"/>
  <c r="H121" i="6"/>
  <c r="A106" i="6"/>
  <c r="A101" i="6"/>
  <c r="A102" i="6"/>
  <c r="B36" i="6"/>
  <c r="B37" i="6" s="1"/>
  <c r="B39" i="6" l="1"/>
  <c r="B38" i="6"/>
  <c r="A37" i="6"/>
  <c r="C70" i="6"/>
  <c r="C71" i="6"/>
  <c r="D116" i="6"/>
  <c r="A7" i="6"/>
  <c r="C38" i="6"/>
  <c r="C39" i="6"/>
  <c r="B71" i="6"/>
  <c r="B70" i="6"/>
  <c r="A69" i="6"/>
  <c r="X36" i="6"/>
  <c r="V68" i="6"/>
  <c r="X6" i="6"/>
  <c r="M36" i="6"/>
  <c r="P6" i="6"/>
  <c r="V36" i="6"/>
  <c r="S36" i="6"/>
  <c r="P68" i="6"/>
  <c r="N6" i="6"/>
  <c r="L68" i="6"/>
  <c r="O36" i="6"/>
  <c r="J36" i="6"/>
  <c r="K36" i="6"/>
  <c r="O68" i="6"/>
  <c r="W6" i="6"/>
  <c r="W36" i="6"/>
  <c r="K6" i="6"/>
  <c r="T6" i="6"/>
  <c r="R68" i="6"/>
  <c r="J68" i="6"/>
  <c r="M68" i="6"/>
  <c r="R36" i="6"/>
  <c r="T68" i="6"/>
  <c r="S68" i="6"/>
  <c r="Q68" i="6"/>
  <c r="R6" i="6"/>
  <c r="S6" i="6"/>
  <c r="P36" i="6"/>
  <c r="K68" i="6"/>
  <c r="N36" i="6"/>
  <c r="M6" i="6"/>
  <c r="T36" i="6"/>
  <c r="U68" i="6"/>
  <c r="L6" i="6"/>
  <c r="Q6" i="6"/>
  <c r="L36" i="6"/>
  <c r="U36" i="6"/>
  <c r="W68" i="6"/>
  <c r="U6" i="6"/>
  <c r="V6" i="6"/>
  <c r="J6" i="6"/>
  <c r="X68" i="6"/>
  <c r="Q36" i="6"/>
  <c r="N68" i="6"/>
  <c r="O6" i="6"/>
  <c r="B40" i="6" l="1"/>
  <c r="B41" i="6" s="1"/>
  <c r="B42" i="6" s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72" i="6"/>
  <c r="B73" i="6" s="1"/>
  <c r="B74" i="6" s="1"/>
  <c r="A70" i="6"/>
  <c r="A71" i="6"/>
  <c r="C72" i="6"/>
  <c r="C73" i="6" s="1"/>
  <c r="C74" i="6" s="1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J117" i="6"/>
  <c r="I117" i="6"/>
  <c r="D117" i="6"/>
  <c r="C40" i="6"/>
  <c r="C41" i="6" s="1"/>
  <c r="C42" i="6" s="1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A8" i="6"/>
  <c r="A39" i="6"/>
  <c r="A38" i="6"/>
  <c r="P37" i="6"/>
  <c r="V69" i="6"/>
  <c r="S7" i="6"/>
  <c r="W69" i="6"/>
  <c r="M69" i="6"/>
  <c r="M37" i="6"/>
  <c r="U7" i="6"/>
  <c r="O7" i="6"/>
  <c r="W7" i="6"/>
  <c r="K69" i="6"/>
  <c r="R37" i="6"/>
  <c r="P7" i="6"/>
  <c r="Q7" i="6"/>
  <c r="J7" i="6"/>
  <c r="R7" i="6"/>
  <c r="W37" i="6"/>
  <c r="N37" i="6"/>
  <c r="V37" i="6"/>
  <c r="Q37" i="6"/>
  <c r="Q69" i="6"/>
  <c r="X69" i="6"/>
  <c r="U37" i="6"/>
  <c r="N7" i="6"/>
  <c r="L69" i="6"/>
  <c r="K37" i="6"/>
  <c r="S69" i="6"/>
  <c r="V7" i="6"/>
  <c r="L7" i="6"/>
  <c r="O69" i="6"/>
  <c r="N69" i="6"/>
  <c r="J37" i="6"/>
  <c r="L37" i="6"/>
  <c r="R69" i="6"/>
  <c r="S37" i="6"/>
  <c r="X37" i="6"/>
  <c r="X7" i="6"/>
  <c r="J69" i="6"/>
  <c r="T69" i="6"/>
  <c r="M7" i="6"/>
  <c r="U69" i="6"/>
  <c r="O37" i="6"/>
  <c r="T7" i="6"/>
  <c r="K7" i="6"/>
  <c r="T37" i="6"/>
  <c r="P69" i="6"/>
  <c r="I118" i="6" l="1"/>
  <c r="J118" i="6"/>
  <c r="D118" i="6"/>
  <c r="A9" i="6"/>
  <c r="K117" i="6"/>
  <c r="A72" i="6"/>
  <c r="A75" i="6"/>
  <c r="A43" i="6"/>
  <c r="A40" i="6"/>
  <c r="G117" i="6"/>
  <c r="W39" i="6"/>
  <c r="N70" i="6"/>
  <c r="N39" i="6"/>
  <c r="V70" i="6"/>
  <c r="J71" i="6"/>
  <c r="J39" i="6"/>
  <c r="O8" i="6"/>
  <c r="R38" i="6"/>
  <c r="M38" i="6"/>
  <c r="W8" i="6"/>
  <c r="K39" i="6"/>
  <c r="V38" i="6"/>
  <c r="M70" i="6"/>
  <c r="T39" i="6"/>
  <c r="X38" i="6"/>
  <c r="O70" i="6"/>
  <c r="T38" i="6"/>
  <c r="J38" i="6"/>
  <c r="S8" i="6"/>
  <c r="R71" i="6"/>
  <c r="L39" i="6"/>
  <c r="O39" i="6"/>
  <c r="P38" i="6"/>
  <c r="M8" i="6"/>
  <c r="L70" i="6"/>
  <c r="X70" i="6"/>
  <c r="T70" i="6"/>
  <c r="P70" i="6"/>
  <c r="U70" i="6"/>
  <c r="V39" i="6"/>
  <c r="R70" i="6"/>
  <c r="N38" i="6"/>
  <c r="M39" i="6"/>
  <c r="W71" i="6"/>
  <c r="Q70" i="6"/>
  <c r="U38" i="6"/>
  <c r="W38" i="6"/>
  <c r="N71" i="6"/>
  <c r="M71" i="6"/>
  <c r="J70" i="6"/>
  <c r="S70" i="6"/>
  <c r="U71" i="6"/>
  <c r="K38" i="6"/>
  <c r="K8" i="6"/>
  <c r="Q8" i="6"/>
  <c r="V71" i="6"/>
  <c r="S39" i="6"/>
  <c r="L38" i="6"/>
  <c r="N8" i="6"/>
  <c r="X71" i="6"/>
  <c r="L8" i="6"/>
  <c r="S71" i="6"/>
  <c r="Q39" i="6"/>
  <c r="R8" i="6"/>
  <c r="T8" i="6"/>
  <c r="T71" i="6"/>
  <c r="O38" i="6"/>
  <c r="X8" i="6"/>
  <c r="J8" i="6"/>
  <c r="K70" i="6"/>
  <c r="K71" i="6"/>
  <c r="P39" i="6"/>
  <c r="Q71" i="6"/>
  <c r="P8" i="6"/>
  <c r="O71" i="6"/>
  <c r="Q38" i="6"/>
  <c r="P71" i="6"/>
  <c r="U8" i="6"/>
  <c r="U39" i="6"/>
  <c r="L71" i="6"/>
  <c r="S38" i="6"/>
  <c r="W70" i="6"/>
  <c r="X39" i="6"/>
  <c r="V8" i="6"/>
  <c r="R39" i="6"/>
  <c r="D119" i="6" l="1"/>
  <c r="I119" i="6"/>
  <c r="J119" i="6"/>
  <c r="A73" i="6"/>
  <c r="A44" i="6"/>
  <c r="K118" i="6"/>
  <c r="A41" i="6"/>
  <c r="A10" i="6"/>
  <c r="E118" i="6"/>
  <c r="G118" i="6"/>
  <c r="A76" i="6"/>
  <c r="V40" i="6"/>
  <c r="K75" i="6"/>
  <c r="S40" i="6"/>
  <c r="N40" i="6"/>
  <c r="K43" i="6"/>
  <c r="M40" i="6"/>
  <c r="X40" i="6"/>
  <c r="K9" i="6"/>
  <c r="X72" i="6"/>
  <c r="R9" i="6"/>
  <c r="Q9" i="6"/>
  <c r="J40" i="6"/>
  <c r="O40" i="6"/>
  <c r="P9" i="6"/>
  <c r="U9" i="6"/>
  <c r="N75" i="6"/>
  <c r="R43" i="6"/>
  <c r="W72" i="6"/>
  <c r="V9" i="6"/>
  <c r="W75" i="6"/>
  <c r="N72" i="6"/>
  <c r="J75" i="6"/>
  <c r="R75" i="6"/>
  <c r="O9" i="6"/>
  <c r="O75" i="6"/>
  <c r="Q75" i="6"/>
  <c r="V43" i="6"/>
  <c r="W43" i="6"/>
  <c r="T72" i="6"/>
  <c r="O43" i="6"/>
  <c r="P40" i="6"/>
  <c r="X75" i="6"/>
  <c r="O72" i="6"/>
  <c r="P43" i="6"/>
  <c r="R72" i="6"/>
  <c r="V75" i="6"/>
  <c r="P75" i="6"/>
  <c r="U43" i="6"/>
  <c r="U75" i="6"/>
  <c r="T40" i="6"/>
  <c r="Q72" i="6"/>
  <c r="N43" i="6"/>
  <c r="X43" i="6"/>
  <c r="T75" i="6"/>
  <c r="M72" i="6"/>
  <c r="U40" i="6"/>
  <c r="S43" i="6"/>
  <c r="Q43" i="6"/>
  <c r="Q40" i="6"/>
  <c r="L40" i="6"/>
  <c r="N9" i="6"/>
  <c r="M75" i="6"/>
  <c r="S72" i="6"/>
  <c r="J9" i="6"/>
  <c r="S75" i="6"/>
  <c r="T43" i="6"/>
  <c r="L9" i="6"/>
  <c r="J72" i="6"/>
  <c r="M9" i="6"/>
  <c r="K72" i="6"/>
  <c r="J43" i="6"/>
  <c r="L75" i="6"/>
  <c r="K40" i="6"/>
  <c r="T9" i="6"/>
  <c r="P72" i="6"/>
  <c r="L72" i="6"/>
  <c r="V72" i="6"/>
  <c r="X9" i="6"/>
  <c r="L43" i="6"/>
  <c r="W40" i="6"/>
  <c r="W9" i="6"/>
  <c r="S9" i="6"/>
  <c r="M43" i="6"/>
  <c r="R40" i="6"/>
  <c r="U72" i="6"/>
  <c r="K119" i="6" l="1"/>
  <c r="J120" i="6"/>
  <c r="I120" i="6"/>
  <c r="D120" i="6"/>
  <c r="A74" i="6"/>
  <c r="A11" i="6"/>
  <c r="A42" i="6"/>
  <c r="A77" i="6"/>
  <c r="A45" i="6"/>
  <c r="G119" i="6"/>
  <c r="E119" i="6"/>
  <c r="X44" i="6"/>
  <c r="N41" i="6"/>
  <c r="P76" i="6"/>
  <c r="N44" i="6"/>
  <c r="K41" i="6"/>
  <c r="K10" i="6"/>
  <c r="P44" i="6"/>
  <c r="W76" i="6"/>
  <c r="W44" i="6"/>
  <c r="U10" i="6"/>
  <c r="R44" i="6"/>
  <c r="Q41" i="6"/>
  <c r="O10" i="6"/>
  <c r="M41" i="6"/>
  <c r="R10" i="6"/>
  <c r="J76" i="6"/>
  <c r="W10" i="6"/>
  <c r="V73" i="6"/>
  <c r="L73" i="6"/>
  <c r="J10" i="6"/>
  <c r="P73" i="6"/>
  <c r="S10" i="6"/>
  <c r="M76" i="6"/>
  <c r="Q44" i="6"/>
  <c r="T41" i="6"/>
  <c r="R73" i="6"/>
  <c r="N73" i="6"/>
  <c r="J41" i="6"/>
  <c r="X76" i="6"/>
  <c r="S44" i="6"/>
  <c r="Q76" i="6"/>
  <c r="S73" i="6"/>
  <c r="T10" i="6"/>
  <c r="U41" i="6"/>
  <c r="N76" i="6"/>
  <c r="U76" i="6"/>
  <c r="V10" i="6"/>
  <c r="O76" i="6"/>
  <c r="K73" i="6"/>
  <c r="U44" i="6"/>
  <c r="L41" i="6"/>
  <c r="P41" i="6"/>
  <c r="V76" i="6"/>
  <c r="T73" i="6"/>
  <c r="L44" i="6"/>
  <c r="T76" i="6"/>
  <c r="J44" i="6"/>
  <c r="W41" i="6"/>
  <c r="O44" i="6"/>
  <c r="K76" i="6"/>
  <c r="M73" i="6"/>
  <c r="X41" i="6"/>
  <c r="W73" i="6"/>
  <c r="L10" i="6"/>
  <c r="Q10" i="6"/>
  <c r="S41" i="6"/>
  <c r="X73" i="6"/>
  <c r="U73" i="6"/>
  <c r="O41" i="6"/>
  <c r="S76" i="6"/>
  <c r="O73" i="6"/>
  <c r="Q73" i="6"/>
  <c r="R41" i="6"/>
  <c r="V44" i="6"/>
  <c r="P10" i="6"/>
  <c r="X10" i="6"/>
  <c r="M10" i="6"/>
  <c r="J73" i="6"/>
  <c r="N10" i="6"/>
  <c r="L76" i="6"/>
  <c r="R76" i="6"/>
  <c r="M44" i="6"/>
  <c r="V41" i="6"/>
  <c r="T44" i="6"/>
  <c r="K44" i="6"/>
  <c r="K120" i="6" l="1"/>
  <c r="J121" i="6"/>
  <c r="D121" i="6"/>
  <c r="I121" i="6"/>
  <c r="G120" i="6"/>
  <c r="A46" i="6"/>
  <c r="A12" i="6"/>
  <c r="A78" i="6"/>
  <c r="P74" i="6"/>
  <c r="M42" i="6"/>
  <c r="K77" i="6"/>
  <c r="X77" i="6"/>
  <c r="K42" i="6"/>
  <c r="O42" i="6"/>
  <c r="M77" i="6"/>
  <c r="V42" i="6"/>
  <c r="T77" i="6"/>
  <c r="U74" i="6"/>
  <c r="U77" i="6"/>
  <c r="M11" i="6"/>
  <c r="W45" i="6"/>
  <c r="R77" i="6"/>
  <c r="P77" i="6"/>
  <c r="J45" i="6"/>
  <c r="N77" i="6"/>
  <c r="Q11" i="6"/>
  <c r="K74" i="6"/>
  <c r="J77" i="6"/>
  <c r="R45" i="6"/>
  <c r="Q42" i="6"/>
  <c r="U45" i="6"/>
  <c r="R11" i="6"/>
  <c r="T42" i="6"/>
  <c r="O45" i="6"/>
  <c r="L42" i="6"/>
  <c r="X11" i="6"/>
  <c r="S77" i="6"/>
  <c r="K45" i="6"/>
  <c r="P11" i="6"/>
  <c r="J74" i="6"/>
  <c r="X42" i="6"/>
  <c r="U42" i="6"/>
  <c r="P45" i="6"/>
  <c r="W77" i="6"/>
  <c r="M74" i="6"/>
  <c r="W11" i="6"/>
  <c r="W42" i="6"/>
  <c r="N11" i="6"/>
  <c r="N42" i="6"/>
  <c r="O74" i="6"/>
  <c r="U11" i="6"/>
  <c r="Q77" i="6"/>
  <c r="Q45" i="6"/>
  <c r="T11" i="6"/>
  <c r="S11" i="6"/>
  <c r="V77" i="6"/>
  <c r="V45" i="6"/>
  <c r="L77" i="6"/>
  <c r="O77" i="6"/>
  <c r="S74" i="6"/>
  <c r="N74" i="6"/>
  <c r="R74" i="6"/>
  <c r="Q74" i="6"/>
  <c r="L11" i="6"/>
  <c r="X45" i="6"/>
  <c r="L45" i="6"/>
  <c r="T45" i="6"/>
  <c r="S45" i="6"/>
  <c r="R42" i="6"/>
  <c r="P42" i="6"/>
  <c r="T74" i="6"/>
  <c r="N45" i="6"/>
  <c r="M45" i="6"/>
  <c r="V11" i="6"/>
  <c r="L74" i="6"/>
  <c r="O11" i="6"/>
  <c r="J11" i="6"/>
  <c r="S42" i="6"/>
  <c r="J42" i="6"/>
  <c r="W74" i="6"/>
  <c r="K11" i="6"/>
  <c r="V74" i="6"/>
  <c r="X74" i="6"/>
  <c r="I122" i="6" l="1"/>
  <c r="D122" i="6"/>
  <c r="J122" i="6"/>
  <c r="A13" i="6"/>
  <c r="A79" i="6"/>
  <c r="G121" i="6"/>
  <c r="E121" i="6"/>
  <c r="A47" i="6"/>
  <c r="K121" i="6"/>
  <c r="O78" i="6"/>
  <c r="N78" i="6"/>
  <c r="U46" i="6"/>
  <c r="N46" i="6"/>
  <c r="L78" i="6"/>
  <c r="J46" i="6"/>
  <c r="K12" i="6"/>
  <c r="O12" i="6"/>
  <c r="X12" i="6"/>
  <c r="U78" i="6"/>
  <c r="U12" i="6"/>
  <c r="P46" i="6"/>
  <c r="X78" i="6"/>
  <c r="S12" i="6"/>
  <c r="Q78" i="6"/>
  <c r="W78" i="6"/>
  <c r="W12" i="6"/>
  <c r="Q12" i="6"/>
  <c r="P78" i="6"/>
  <c r="V78" i="6"/>
  <c r="S78" i="6"/>
  <c r="O46" i="6"/>
  <c r="L46" i="6"/>
  <c r="J12" i="6"/>
  <c r="N12" i="6"/>
  <c r="P12" i="6"/>
  <c r="R78" i="6"/>
  <c r="V46" i="6"/>
  <c r="J78" i="6"/>
  <c r="T78" i="6"/>
  <c r="L12" i="6"/>
  <c r="M12" i="6"/>
  <c r="T12" i="6"/>
  <c r="Q46" i="6"/>
  <c r="T46" i="6"/>
  <c r="V12" i="6"/>
  <c r="W46" i="6"/>
  <c r="M78" i="6"/>
  <c r="S46" i="6"/>
  <c r="K78" i="6"/>
  <c r="M46" i="6"/>
  <c r="X46" i="6"/>
  <c r="K46" i="6"/>
  <c r="R12" i="6"/>
  <c r="R46" i="6"/>
  <c r="D123" i="6" l="1"/>
  <c r="J123" i="6"/>
  <c r="I123" i="6"/>
  <c r="G122" i="6"/>
  <c r="E122" i="6"/>
  <c r="A80" i="6"/>
  <c r="A14" i="6"/>
  <c r="K122" i="6"/>
  <c r="A48" i="6"/>
  <c r="O13" i="6"/>
  <c r="L79" i="6"/>
  <c r="T13" i="6"/>
  <c r="Q47" i="6"/>
  <c r="Q13" i="6"/>
  <c r="V13" i="6"/>
  <c r="J47" i="6"/>
  <c r="U47" i="6"/>
  <c r="K47" i="6"/>
  <c r="J79" i="6"/>
  <c r="P47" i="6"/>
  <c r="L47" i="6"/>
  <c r="T79" i="6"/>
  <c r="V47" i="6"/>
  <c r="K79" i="6"/>
  <c r="K13" i="6"/>
  <c r="T47" i="6"/>
  <c r="M79" i="6"/>
  <c r="N79" i="6"/>
  <c r="X79" i="6"/>
  <c r="X13" i="6"/>
  <c r="W79" i="6"/>
  <c r="S47" i="6"/>
  <c r="P13" i="6"/>
  <c r="W13" i="6"/>
  <c r="Q79" i="6"/>
  <c r="P79" i="6"/>
  <c r="M13" i="6"/>
  <c r="J13" i="6"/>
  <c r="V79" i="6"/>
  <c r="S79" i="6"/>
  <c r="U13" i="6"/>
  <c r="M47" i="6"/>
  <c r="X47" i="6"/>
  <c r="R47" i="6"/>
  <c r="O79" i="6"/>
  <c r="S13" i="6"/>
  <c r="L13" i="6"/>
  <c r="N13" i="6"/>
  <c r="O47" i="6"/>
  <c r="N47" i="6"/>
  <c r="W47" i="6"/>
  <c r="R13" i="6"/>
  <c r="R79" i="6"/>
  <c r="U79" i="6"/>
  <c r="J124" i="6" l="1"/>
  <c r="I124" i="6"/>
  <c r="D124" i="6"/>
  <c r="G123" i="6"/>
  <c r="E123" i="6"/>
  <c r="A15" i="6"/>
  <c r="A81" i="6"/>
  <c r="A49" i="6"/>
  <c r="K123" i="6"/>
  <c r="T80" i="6"/>
  <c r="P14" i="6"/>
  <c r="X80" i="6"/>
  <c r="J80" i="6"/>
  <c r="K48" i="6"/>
  <c r="L14" i="6"/>
  <c r="X48" i="6"/>
  <c r="V80" i="6"/>
  <c r="K14" i="6"/>
  <c r="Q48" i="6"/>
  <c r="U80" i="6"/>
  <c r="U14" i="6"/>
  <c r="L80" i="6"/>
  <c r="S14" i="6"/>
  <c r="R14" i="6"/>
  <c r="V14" i="6"/>
  <c r="M80" i="6"/>
  <c r="O14" i="6"/>
  <c r="P48" i="6"/>
  <c r="T14" i="6"/>
  <c r="W48" i="6"/>
  <c r="N14" i="6"/>
  <c r="R80" i="6"/>
  <c r="N48" i="6"/>
  <c r="Q80" i="6"/>
  <c r="V48" i="6"/>
  <c r="O48" i="6"/>
  <c r="N80" i="6"/>
  <c r="J14" i="6"/>
  <c r="Q14" i="6"/>
  <c r="K80" i="6"/>
  <c r="O80" i="6"/>
  <c r="W14" i="6"/>
  <c r="U48" i="6"/>
  <c r="M48" i="6"/>
  <c r="W80" i="6"/>
  <c r="S80" i="6"/>
  <c r="T48" i="6"/>
  <c r="L48" i="6"/>
  <c r="P80" i="6"/>
  <c r="J48" i="6"/>
  <c r="R48" i="6"/>
  <c r="M14" i="6"/>
  <c r="X14" i="6"/>
  <c r="S48" i="6"/>
  <c r="K124" i="6" l="1"/>
  <c r="I125" i="6"/>
  <c r="J125" i="6"/>
  <c r="D125" i="6"/>
  <c r="A16" i="6"/>
  <c r="A82" i="6"/>
  <c r="A50" i="6"/>
  <c r="E124" i="6"/>
  <c r="G124" i="6"/>
  <c r="P15" i="6"/>
  <c r="K49" i="6"/>
  <c r="S49" i="6"/>
  <c r="W49" i="6"/>
  <c r="L49" i="6"/>
  <c r="T15" i="6"/>
  <c r="W15" i="6"/>
  <c r="Q15" i="6"/>
  <c r="T49" i="6"/>
  <c r="T81" i="6"/>
  <c r="R49" i="6"/>
  <c r="S15" i="6"/>
  <c r="N49" i="6"/>
  <c r="O15" i="6"/>
  <c r="K81" i="6"/>
  <c r="X81" i="6"/>
  <c r="U49" i="6"/>
  <c r="J15" i="6"/>
  <c r="N81" i="6"/>
  <c r="R15" i="6"/>
  <c r="M49" i="6"/>
  <c r="N15" i="6"/>
  <c r="X15" i="6"/>
  <c r="M15" i="6"/>
  <c r="O81" i="6"/>
  <c r="Q49" i="6"/>
  <c r="S81" i="6"/>
  <c r="O49" i="6"/>
  <c r="P49" i="6"/>
  <c r="L15" i="6"/>
  <c r="J81" i="6"/>
  <c r="R81" i="6"/>
  <c r="L81" i="6"/>
  <c r="U15" i="6"/>
  <c r="W81" i="6"/>
  <c r="M81" i="6"/>
  <c r="X49" i="6"/>
  <c r="K15" i="6"/>
  <c r="Q81" i="6"/>
  <c r="J49" i="6"/>
  <c r="V81" i="6"/>
  <c r="U81" i="6"/>
  <c r="V49" i="6"/>
  <c r="V15" i="6"/>
  <c r="P81" i="6"/>
  <c r="K125" i="6" l="1"/>
  <c r="D126" i="6"/>
  <c r="J126" i="6"/>
  <c r="I126" i="6"/>
  <c r="A51" i="6"/>
  <c r="G125" i="6"/>
  <c r="E125" i="6"/>
  <c r="A83" i="6"/>
  <c r="A17" i="6"/>
  <c r="M16" i="6"/>
  <c r="O50" i="6"/>
  <c r="Q16" i="6"/>
  <c r="T82" i="6"/>
  <c r="S50" i="6"/>
  <c r="R50" i="6"/>
  <c r="W82" i="6"/>
  <c r="W50" i="6"/>
  <c r="P82" i="6"/>
  <c r="L82" i="6"/>
  <c r="Q50" i="6"/>
  <c r="V50" i="6"/>
  <c r="L50" i="6"/>
  <c r="S16" i="6"/>
  <c r="T16" i="6"/>
  <c r="R16" i="6"/>
  <c r="P50" i="6"/>
  <c r="N82" i="6"/>
  <c r="S82" i="6"/>
  <c r="X16" i="6"/>
  <c r="K50" i="6"/>
  <c r="P16" i="6"/>
  <c r="K16" i="6"/>
  <c r="K82" i="6"/>
  <c r="U50" i="6"/>
  <c r="R82" i="6"/>
  <c r="Q82" i="6"/>
  <c r="J82" i="6"/>
  <c r="O82" i="6"/>
  <c r="T50" i="6"/>
  <c r="J16" i="6"/>
  <c r="V82" i="6"/>
  <c r="U16" i="6"/>
  <c r="X82" i="6"/>
  <c r="J50" i="6"/>
  <c r="U82" i="6"/>
  <c r="X50" i="6"/>
  <c r="M82" i="6"/>
  <c r="W16" i="6"/>
  <c r="M50" i="6"/>
  <c r="N50" i="6"/>
  <c r="V16" i="6"/>
  <c r="L16" i="6"/>
  <c r="O16" i="6"/>
  <c r="N16" i="6"/>
  <c r="K126" i="6" l="1"/>
  <c r="D127" i="6"/>
  <c r="I127" i="6"/>
  <c r="J127" i="6"/>
  <c r="G126" i="6"/>
  <c r="E126" i="6"/>
  <c r="A52" i="6"/>
  <c r="A18" i="6"/>
  <c r="A84" i="6"/>
  <c r="M51" i="6"/>
  <c r="N83" i="6"/>
  <c r="L83" i="6"/>
  <c r="M83" i="6"/>
  <c r="X51" i="6"/>
  <c r="Q17" i="6"/>
  <c r="P17" i="6"/>
  <c r="K51" i="6"/>
  <c r="S83" i="6"/>
  <c r="V17" i="6"/>
  <c r="U51" i="6"/>
  <c r="L17" i="6"/>
  <c r="K83" i="6"/>
  <c r="Q83" i="6"/>
  <c r="J17" i="6"/>
  <c r="J83" i="6"/>
  <c r="J51" i="6"/>
  <c r="P51" i="6"/>
  <c r="X83" i="6"/>
  <c r="O51" i="6"/>
  <c r="Q51" i="6"/>
  <c r="O17" i="6"/>
  <c r="R83" i="6"/>
  <c r="U17" i="6"/>
  <c r="K17" i="6"/>
  <c r="T17" i="6"/>
  <c r="O83" i="6"/>
  <c r="L51" i="6"/>
  <c r="N17" i="6"/>
  <c r="U83" i="6"/>
  <c r="X17" i="6"/>
  <c r="S17" i="6"/>
  <c r="N51" i="6"/>
  <c r="T51" i="6"/>
  <c r="W51" i="6"/>
  <c r="R51" i="6"/>
  <c r="P83" i="6"/>
  <c r="R17" i="6"/>
  <c r="W17" i="6"/>
  <c r="M17" i="6"/>
  <c r="W83" i="6"/>
  <c r="V51" i="6"/>
  <c r="T83" i="6"/>
  <c r="V83" i="6"/>
  <c r="S51" i="6"/>
  <c r="I128" i="6" l="1"/>
  <c r="J128" i="6"/>
  <c r="D128" i="6"/>
  <c r="A85" i="6"/>
  <c r="A53" i="6"/>
  <c r="A19" i="6"/>
  <c r="K127" i="6"/>
  <c r="E127" i="6"/>
  <c r="G127" i="6"/>
  <c r="P18" i="6"/>
  <c r="R52" i="6"/>
  <c r="X52" i="6"/>
  <c r="J84" i="6"/>
  <c r="R18" i="6"/>
  <c r="L52" i="6"/>
  <c r="Q18" i="6"/>
  <c r="S52" i="6"/>
  <c r="N84" i="6"/>
  <c r="K84" i="6"/>
  <c r="P52" i="6"/>
  <c r="T52" i="6"/>
  <c r="L18" i="6"/>
  <c r="J52" i="6"/>
  <c r="R84" i="6"/>
  <c r="Q52" i="6"/>
  <c r="W84" i="6"/>
  <c r="M18" i="6"/>
  <c r="U52" i="6"/>
  <c r="T18" i="6"/>
  <c r="L84" i="6"/>
  <c r="N18" i="6"/>
  <c r="X18" i="6"/>
  <c r="V18" i="6"/>
  <c r="S18" i="6"/>
  <c r="P84" i="6"/>
  <c r="U84" i="6"/>
  <c r="O84" i="6"/>
  <c r="S84" i="6"/>
  <c r="X84" i="6"/>
  <c r="M52" i="6"/>
  <c r="U18" i="6"/>
  <c r="T84" i="6"/>
  <c r="M84" i="6"/>
  <c r="Q84" i="6"/>
  <c r="O18" i="6"/>
  <c r="W52" i="6"/>
  <c r="K52" i="6"/>
  <c r="V52" i="6"/>
  <c r="V84" i="6"/>
  <c r="J18" i="6"/>
  <c r="O52" i="6"/>
  <c r="W18" i="6"/>
  <c r="N52" i="6"/>
  <c r="K18" i="6"/>
  <c r="J129" i="6" l="1"/>
  <c r="I129" i="6"/>
  <c r="D129" i="6"/>
  <c r="A20" i="6"/>
  <c r="A54" i="6"/>
  <c r="E128" i="6"/>
  <c r="G128" i="6"/>
  <c r="A86" i="6"/>
  <c r="K128" i="6"/>
  <c r="R19" i="6"/>
  <c r="W19" i="6"/>
  <c r="M53" i="6"/>
  <c r="T19" i="6"/>
  <c r="Q53" i="6"/>
  <c r="Q19" i="6"/>
  <c r="S85" i="6"/>
  <c r="U53" i="6"/>
  <c r="L85" i="6"/>
  <c r="O53" i="6"/>
  <c r="O85" i="6"/>
  <c r="K85" i="6"/>
  <c r="L53" i="6"/>
  <c r="X19" i="6"/>
  <c r="T85" i="6"/>
  <c r="J19" i="6"/>
  <c r="N19" i="6"/>
  <c r="N85" i="6"/>
  <c r="V53" i="6"/>
  <c r="U19" i="6"/>
  <c r="T53" i="6"/>
  <c r="P19" i="6"/>
  <c r="P53" i="6"/>
  <c r="M85" i="6"/>
  <c r="W53" i="6"/>
  <c r="R85" i="6"/>
  <c r="W85" i="6"/>
  <c r="J85" i="6"/>
  <c r="V19" i="6"/>
  <c r="S19" i="6"/>
  <c r="V85" i="6"/>
  <c r="J53" i="6"/>
  <c r="Q85" i="6"/>
  <c r="R53" i="6"/>
  <c r="U85" i="6"/>
  <c r="K19" i="6"/>
  <c r="K53" i="6"/>
  <c r="P85" i="6"/>
  <c r="O19" i="6"/>
  <c r="M19" i="6"/>
  <c r="N53" i="6"/>
  <c r="S53" i="6"/>
  <c r="X85" i="6"/>
  <c r="L19" i="6"/>
  <c r="X53" i="6"/>
  <c r="K129" i="6" l="1"/>
  <c r="I130" i="6"/>
  <c r="D130" i="6"/>
  <c r="J130" i="6"/>
  <c r="A87" i="6"/>
  <c r="A21" i="6"/>
  <c r="A55" i="6"/>
  <c r="G129" i="6"/>
  <c r="E129" i="6"/>
  <c r="X54" i="6"/>
  <c r="L86" i="6"/>
  <c r="Q86" i="6"/>
  <c r="M54" i="6"/>
  <c r="Q20" i="6"/>
  <c r="N86" i="6"/>
  <c r="P86" i="6"/>
  <c r="M86" i="6"/>
  <c r="L54" i="6"/>
  <c r="N54" i="6"/>
  <c r="T86" i="6"/>
  <c r="S86" i="6"/>
  <c r="V86" i="6"/>
  <c r="R54" i="6"/>
  <c r="X86" i="6"/>
  <c r="V54" i="6"/>
  <c r="R20" i="6"/>
  <c r="V20" i="6"/>
  <c r="K20" i="6"/>
  <c r="P20" i="6"/>
  <c r="U20" i="6"/>
  <c r="K54" i="6"/>
  <c r="X20" i="6"/>
  <c r="L20" i="6"/>
  <c r="O20" i="6"/>
  <c r="J54" i="6"/>
  <c r="J86" i="6"/>
  <c r="W54" i="6"/>
  <c r="R86" i="6"/>
  <c r="U86" i="6"/>
  <c r="U54" i="6"/>
  <c r="W20" i="6"/>
  <c r="K86" i="6"/>
  <c r="O54" i="6"/>
  <c r="S54" i="6"/>
  <c r="T54" i="6"/>
  <c r="O86" i="6"/>
  <c r="J20" i="6"/>
  <c r="T20" i="6"/>
  <c r="Q54" i="6"/>
  <c r="P54" i="6"/>
  <c r="N20" i="6"/>
  <c r="S20" i="6"/>
  <c r="W86" i="6"/>
  <c r="M20" i="6"/>
  <c r="D131" i="6" l="1"/>
  <c r="J131" i="6"/>
  <c r="I131" i="6"/>
  <c r="E130" i="6"/>
  <c r="G130" i="6"/>
  <c r="A88" i="6"/>
  <c r="A56" i="6"/>
  <c r="K130" i="6"/>
  <c r="A22" i="6"/>
  <c r="P21" i="6"/>
  <c r="N87" i="6"/>
  <c r="W55" i="6"/>
  <c r="T87" i="6"/>
  <c r="M55" i="6"/>
  <c r="L87" i="6"/>
  <c r="J87" i="6"/>
  <c r="O21" i="6"/>
  <c r="U55" i="6"/>
  <c r="X55" i="6"/>
  <c r="S87" i="6"/>
  <c r="O55" i="6"/>
  <c r="Q55" i="6"/>
  <c r="V21" i="6"/>
  <c r="Q87" i="6"/>
  <c r="S21" i="6"/>
  <c r="P55" i="6"/>
  <c r="V87" i="6"/>
  <c r="R55" i="6"/>
  <c r="R21" i="6"/>
  <c r="V55" i="6"/>
  <c r="M21" i="6"/>
  <c r="K55" i="6"/>
  <c r="K21" i="6"/>
  <c r="O87" i="6"/>
  <c r="R87" i="6"/>
  <c r="U21" i="6"/>
  <c r="Q21" i="6"/>
  <c r="T55" i="6"/>
  <c r="X21" i="6"/>
  <c r="U87" i="6"/>
  <c r="T21" i="6"/>
  <c r="L55" i="6"/>
  <c r="S55" i="6"/>
  <c r="W21" i="6"/>
  <c r="J21" i="6"/>
  <c r="P87" i="6"/>
  <c r="L21" i="6"/>
  <c r="K87" i="6"/>
  <c r="M87" i="6"/>
  <c r="X87" i="6"/>
  <c r="N55" i="6"/>
  <c r="W87" i="6"/>
  <c r="J55" i="6"/>
  <c r="N21" i="6"/>
  <c r="K131" i="6" l="1"/>
  <c r="D132" i="6"/>
  <c r="I132" i="6"/>
  <c r="J132" i="6"/>
  <c r="G131" i="6"/>
  <c r="E131" i="6"/>
  <c r="A57" i="6"/>
  <c r="A89" i="6"/>
  <c r="A23" i="6"/>
  <c r="M56" i="6"/>
  <c r="V22" i="6"/>
  <c r="R22" i="6"/>
  <c r="W22" i="6"/>
  <c r="W88" i="6"/>
  <c r="R56" i="6"/>
  <c r="O22" i="6"/>
  <c r="U56" i="6"/>
  <c r="N22" i="6"/>
  <c r="S56" i="6"/>
  <c r="X88" i="6"/>
  <c r="V88" i="6"/>
  <c r="P88" i="6"/>
  <c r="W56" i="6"/>
  <c r="O56" i="6"/>
  <c r="K56" i="6"/>
  <c r="N88" i="6"/>
  <c r="X22" i="6"/>
  <c r="K22" i="6"/>
  <c r="N56" i="6"/>
  <c r="Q56" i="6"/>
  <c r="T22" i="6"/>
  <c r="V56" i="6"/>
  <c r="R88" i="6"/>
  <c r="L88" i="6"/>
  <c r="M22" i="6"/>
  <c r="J88" i="6"/>
  <c r="J22" i="6"/>
  <c r="X56" i="6"/>
  <c r="U22" i="6"/>
  <c r="P56" i="6"/>
  <c r="U88" i="6"/>
  <c r="T88" i="6"/>
  <c r="L22" i="6"/>
  <c r="T56" i="6"/>
  <c r="K88" i="6"/>
  <c r="L56" i="6"/>
  <c r="S22" i="6"/>
  <c r="J56" i="6"/>
  <c r="O88" i="6"/>
  <c r="M88" i="6"/>
  <c r="P22" i="6"/>
  <c r="S88" i="6"/>
  <c r="Q88" i="6"/>
  <c r="Q22" i="6"/>
  <c r="K132" i="6" l="1"/>
  <c r="D133" i="6"/>
  <c r="I133" i="6"/>
  <c r="J133" i="6"/>
  <c r="J135" i="6" s="1"/>
  <c r="G132" i="6"/>
  <c r="E132" i="6"/>
  <c r="A90" i="6"/>
  <c r="A24" i="6"/>
  <c r="A58" i="6"/>
  <c r="O57" i="6"/>
  <c r="U23" i="6"/>
  <c r="O89" i="6"/>
  <c r="M57" i="6"/>
  <c r="N89" i="6"/>
  <c r="J57" i="6"/>
  <c r="R57" i="6"/>
  <c r="L89" i="6"/>
  <c r="K23" i="6"/>
  <c r="K57" i="6"/>
  <c r="W89" i="6"/>
  <c r="S89" i="6"/>
  <c r="U89" i="6"/>
  <c r="L23" i="6"/>
  <c r="S23" i="6"/>
  <c r="X57" i="6"/>
  <c r="T23" i="6"/>
  <c r="N57" i="6"/>
  <c r="T89" i="6"/>
  <c r="Q57" i="6"/>
  <c r="P57" i="6"/>
  <c r="R23" i="6"/>
  <c r="O23" i="6"/>
  <c r="L57" i="6"/>
  <c r="J89" i="6"/>
  <c r="X23" i="6"/>
  <c r="M89" i="6"/>
  <c r="P23" i="6"/>
  <c r="W57" i="6"/>
  <c r="V89" i="6"/>
  <c r="M23" i="6"/>
  <c r="N23" i="6"/>
  <c r="X89" i="6"/>
  <c r="V57" i="6"/>
  <c r="T57" i="6"/>
  <c r="Q89" i="6"/>
  <c r="V23" i="6"/>
  <c r="S57" i="6"/>
  <c r="R89" i="6"/>
  <c r="J23" i="6"/>
  <c r="P89" i="6"/>
  <c r="U57" i="6"/>
  <c r="W23" i="6"/>
  <c r="Q23" i="6"/>
  <c r="K89" i="6"/>
  <c r="A59" i="6" l="1"/>
  <c r="K133" i="6"/>
  <c r="I135" i="6"/>
  <c r="K135" i="6" s="1"/>
  <c r="A25" i="6"/>
  <c r="A91" i="6"/>
  <c r="G133" i="6"/>
  <c r="E133" i="6"/>
  <c r="D135" i="6"/>
  <c r="E117" i="6"/>
  <c r="E120" i="6"/>
  <c r="M58" i="6"/>
  <c r="L24" i="6"/>
  <c r="Q90" i="6"/>
  <c r="T24" i="6"/>
  <c r="T58" i="6"/>
  <c r="S58" i="6"/>
  <c r="S90" i="6"/>
  <c r="W58" i="6"/>
  <c r="R24" i="6"/>
  <c r="Q24" i="6"/>
  <c r="X58" i="6"/>
  <c r="O58" i="6"/>
  <c r="X24" i="6"/>
  <c r="N24" i="6"/>
  <c r="W24" i="6"/>
  <c r="J24" i="6"/>
  <c r="T90" i="6"/>
  <c r="K58" i="6"/>
  <c r="N90" i="6"/>
  <c r="R90" i="6"/>
  <c r="J58" i="6"/>
  <c r="P90" i="6"/>
  <c r="N58" i="6"/>
  <c r="M24" i="6"/>
  <c r="P58" i="6"/>
  <c r="P24" i="6"/>
  <c r="Q58" i="6"/>
  <c r="V90" i="6"/>
  <c r="K24" i="6"/>
  <c r="U24" i="6"/>
  <c r="U90" i="6"/>
  <c r="W90" i="6"/>
  <c r="U58" i="6"/>
  <c r="L58" i="6"/>
  <c r="L90" i="6"/>
  <c r="V58" i="6"/>
  <c r="M90" i="6"/>
  <c r="O90" i="6"/>
  <c r="S24" i="6"/>
  <c r="O24" i="6"/>
  <c r="V24" i="6"/>
  <c r="X90" i="6"/>
  <c r="K90" i="6"/>
  <c r="J90" i="6"/>
  <c r="R58" i="6"/>
  <c r="A26" i="6" l="1"/>
  <c r="A92" i="6"/>
  <c r="A60" i="6"/>
  <c r="M25" i="6"/>
  <c r="R59" i="6"/>
  <c r="X59" i="6"/>
  <c r="L91" i="6"/>
  <c r="N92" i="6"/>
  <c r="O92" i="6"/>
  <c r="R91" i="6"/>
  <c r="T59" i="6"/>
  <c r="V25" i="6"/>
  <c r="V59" i="6"/>
  <c r="L92" i="6"/>
  <c r="M92" i="6"/>
  <c r="R60" i="6"/>
  <c r="X60" i="6"/>
  <c r="M26" i="6"/>
  <c r="S59" i="6"/>
  <c r="W25" i="6"/>
  <c r="Q91" i="6"/>
  <c r="O59" i="6"/>
  <c r="N60" i="6"/>
  <c r="W92" i="6"/>
  <c r="V92" i="6"/>
  <c r="Q25" i="6"/>
  <c r="T25" i="6"/>
  <c r="J91" i="6"/>
  <c r="P25" i="6"/>
  <c r="S92" i="6"/>
  <c r="J92" i="6"/>
  <c r="T60" i="6"/>
  <c r="P26" i="6"/>
  <c r="O26" i="6"/>
  <c r="U92" i="6"/>
  <c r="W91" i="6"/>
  <c r="O25" i="6"/>
  <c r="W59" i="6"/>
  <c r="N91" i="6"/>
  <c r="K59" i="6"/>
  <c r="Q26" i="6"/>
  <c r="P91" i="6"/>
  <c r="K25" i="6"/>
  <c r="S26" i="6"/>
  <c r="R25" i="6"/>
  <c r="Q59" i="6"/>
  <c r="S25" i="6"/>
  <c r="K26" i="6"/>
  <c r="N26" i="6"/>
  <c r="J60" i="6"/>
  <c r="M60" i="6"/>
  <c r="T26" i="6"/>
  <c r="N25" i="6"/>
  <c r="M91" i="6"/>
  <c r="R92" i="6"/>
  <c r="P60" i="6"/>
  <c r="O60" i="6"/>
  <c r="V91" i="6"/>
  <c r="U59" i="6"/>
  <c r="S91" i="6"/>
  <c r="J59" i="6"/>
  <c r="L25" i="6"/>
  <c r="K91" i="6"/>
  <c r="X91" i="6"/>
  <c r="T92" i="6"/>
  <c r="K92" i="6"/>
  <c r="Q92" i="6"/>
  <c r="S60" i="6"/>
  <c r="X92" i="6"/>
  <c r="X25" i="6"/>
  <c r="O91" i="6"/>
  <c r="U91" i="6"/>
  <c r="P59" i="6"/>
  <c r="P92" i="6"/>
  <c r="Q60" i="6"/>
  <c r="V60" i="6"/>
  <c r="U25" i="6"/>
  <c r="R26" i="6"/>
  <c r="N59" i="6"/>
  <c r="J25" i="6"/>
  <c r="M59" i="6"/>
  <c r="L59" i="6"/>
  <c r="W60" i="6"/>
  <c r="K60" i="6"/>
  <c r="W26" i="6"/>
  <c r="T91" i="6"/>
  <c r="U60" i="6"/>
  <c r="V26" i="6"/>
  <c r="J134" i="6" l="1"/>
  <c r="I134" i="6"/>
  <c r="U26" i="6"/>
  <c r="L60" i="6"/>
  <c r="J26" i="6"/>
  <c r="X26" i="6"/>
  <c r="L26" i="6"/>
  <c r="K134" i="6" l="1"/>
  <c r="D134" i="6"/>
</calcChain>
</file>

<file path=xl/sharedStrings.xml><?xml version="1.0" encoding="utf-8"?>
<sst xmlns="http://schemas.openxmlformats.org/spreadsheetml/2006/main" count="12673" uniqueCount="2690">
  <si>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</si>
  <si>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</si>
  <si>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</si>
  <si>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</si>
  <si>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</si>
  <si>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</si>
  <si>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</si>
  <si>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</si>
  <si>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</si>
  <si>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</si>
  <si>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</si>
  <si>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</si>
  <si>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</si>
  <si>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</si>
  <si>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</si>
  <si>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</si>
  <si>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</si>
  <si>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</si>
  <si>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</si>
  <si>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</si>
  <si>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</si>
  <si>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</si>
  <si>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</si>
  <si>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</si>
  <si>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</si>
  <si>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</si>
  <si>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</si>
  <si>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</si>
  <si>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</si>
  <si>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</si>
  <si>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</si>
  <si>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</si>
  <si>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</si>
  <si>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</si>
  <si>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</si>
  <si>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</si>
  <si>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</si>
  <si>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</si>
  <si>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</si>
  <si>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</si>
  <si>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</si>
  <si>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</si>
  <si>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</si>
  <si>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</si>
  <si>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</si>
  <si>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</si>
  <si>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</si>
  <si>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</si>
  <si>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</si>
  <si>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</si>
  <si>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</si>
  <si>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</si>
  <si>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</si>
  <si>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</si>
  <si>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</si>
  <si>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</si>
  <si>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</si>
  <si>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</si>
  <si>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</si>
  <si>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</si>
  <si>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</si>
  <si>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</si>
  <si>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</si>
  <si>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</si>
  <si>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</si>
  <si>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</si>
  <si>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</si>
  <si>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</si>
  <si>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</si>
  <si>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</si>
  <si>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</si>
  <si>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</si>
  <si>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</si>
  <si>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</si>
  <si>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</si>
  <si>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</si>
  <si>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</si>
  <si>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</si>
  <si>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</si>
  <si>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</si>
  <si>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</si>
  <si>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</si>
  <si>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</si>
  <si>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</si>
  <si>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</si>
  <si>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</si>
  <si>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</si>
  <si>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</si>
  <si>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</si>
  <si>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</si>
  <si>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</si>
  <si>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</si>
  <si>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</si>
  <si>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</si>
  <si>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</si>
  <si>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</si>
  <si>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</si>
  <si>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</si>
  <si>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</si>
  <si>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</si>
  <si>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</si>
  <si>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</si>
  <si>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</si>
  <si>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</si>
  <si>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</si>
  <si>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</si>
  <si>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</si>
  <si>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</si>
  <si>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</si>
  <si>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</si>
  <si>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</si>
  <si>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</si>
  <si>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</si>
  <si>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</si>
  <si>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</si>
  <si>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</si>
  <si>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</si>
  <si>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</si>
  <si>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</si>
  <si>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</si>
  <si>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</si>
  <si>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</si>
  <si>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</si>
  <si>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</si>
  <si>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</si>
  <si>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</si>
  <si>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</si>
  <si>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</si>
  <si>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</si>
  <si>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</si>
  <si>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</si>
  <si>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</si>
  <si>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</si>
  <si>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</si>
  <si>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</si>
  <si>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</si>
  <si>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</si>
  <si>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</si>
  <si>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</si>
  <si>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</si>
  <si>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</si>
  <si>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</si>
  <si>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</si>
  <si>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</si>
  <si>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</si>
  <si>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</si>
  <si>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</si>
  <si>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</si>
  <si>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</si>
  <si>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</si>
  <si>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</si>
  <si>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</si>
  <si>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</si>
  <si>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</si>
  <si>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</si>
  <si>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</si>
  <si>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</si>
  <si>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</si>
  <si>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</si>
  <si>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</si>
  <si>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</si>
  <si>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</si>
  <si>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</si>
  <si>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</si>
  <si>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</si>
  <si>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</si>
  <si>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</si>
  <si>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</si>
  <si>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</si>
  <si>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</si>
  <si>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</si>
  <si>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</si>
  <si>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</si>
  <si>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</si>
  <si>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</si>
  <si>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</si>
  <si>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</si>
  <si>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</si>
  <si>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</si>
  <si>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</si>
  <si>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</si>
  <si>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</si>
  <si>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</si>
  <si>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</si>
  <si>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</si>
  <si>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</si>
  <si>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</si>
  <si>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</si>
  <si>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</si>
  <si>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</si>
  <si>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</si>
  <si>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</si>
  <si>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</si>
  <si>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</si>
  <si>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</si>
  <si>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</si>
  <si>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</si>
  <si>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</si>
  <si>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</si>
  <si>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</si>
  <si>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</si>
  <si>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</si>
  <si>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</si>
  <si>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</si>
  <si>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</si>
  <si>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</si>
  <si>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</si>
  <si>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</si>
  <si>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</si>
  <si>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</si>
  <si>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</si>
  <si>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</si>
  <si>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</si>
  <si>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</si>
  <si>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</si>
  <si>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</si>
  <si>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</si>
  <si>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</si>
  <si>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</si>
  <si>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</si>
  <si>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</si>
  <si>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</si>
  <si>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</si>
  <si>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</si>
  <si>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</si>
  <si>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</si>
  <si>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</si>
  <si>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</si>
  <si>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</si>
  <si>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</si>
  <si>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</si>
  <si>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</si>
  <si>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</si>
  <si>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</si>
  <si>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</si>
  <si>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</si>
  <si>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</si>
  <si>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</si>
  <si>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</si>
  <si>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</si>
  <si>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</si>
  <si>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</si>
  <si>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</si>
  <si>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</si>
  <si>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</si>
  <si>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</si>
  <si>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</si>
  <si>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</si>
  <si>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</si>
  <si>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</si>
  <si>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</si>
  <si>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</si>
  <si>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</si>
  <si>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</si>
  <si>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</si>
  <si>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</si>
  <si>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</si>
  <si>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</si>
  <si>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</si>
  <si>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</si>
  <si>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</si>
  <si>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</si>
  <si>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</si>
  <si>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</si>
  <si>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</si>
  <si>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</si>
  <si>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</si>
  <si>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</si>
  <si>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</si>
  <si>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</si>
  <si>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</si>
  <si>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</si>
  <si>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</si>
  <si>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</si>
  <si>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</si>
  <si>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</si>
  <si>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</si>
  <si>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</si>
  <si>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</si>
  <si>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</si>
  <si>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</si>
  <si>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</si>
  <si>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</si>
  <si>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</si>
  <si>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</si>
  <si>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</si>
  <si>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</si>
  <si>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</si>
  <si>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</si>
  <si>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</si>
  <si>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</si>
  <si>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</si>
  <si>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</si>
  <si>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</si>
  <si>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</si>
  <si>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</si>
  <si>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</si>
  <si>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</si>
  <si>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</si>
  <si>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</si>
  <si>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</si>
  <si>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</si>
  <si>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</si>
  <si>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</si>
  <si>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</si>
  <si>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</si>
  <si>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</si>
  <si>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</si>
  <si>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</si>
  <si>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</si>
  <si>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</si>
  <si>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</si>
  <si>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</si>
  <si>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</si>
  <si>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</si>
  <si>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</si>
  <si>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</si>
  <si>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</si>
  <si>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</si>
  <si>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</si>
  <si>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</si>
  <si>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</si>
  <si>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</si>
  <si>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</si>
  <si>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</si>
  <si>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</si>
  <si>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</si>
  <si>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</si>
  <si>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</si>
  <si>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</si>
  <si>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</si>
  <si>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</si>
  <si>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</si>
  <si>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</si>
  <si>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</si>
  <si>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</si>
  <si>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</si>
  <si>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</si>
  <si>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</si>
  <si>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</si>
  <si>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</si>
  <si>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</si>
  <si>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</si>
  <si>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</si>
  <si>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</si>
  <si>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</si>
  <si>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</si>
  <si>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</si>
  <si>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</si>
  <si>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</si>
  <si>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</si>
  <si>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</si>
  <si>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</si>
  <si>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</si>
  <si>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</si>
  <si>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</si>
  <si>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</si>
  <si>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</si>
  <si>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</si>
  <si>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</si>
  <si>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</si>
  <si>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</si>
  <si>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</si>
  <si>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</si>
  <si>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</si>
  <si>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</si>
  <si>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</si>
  <si>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</si>
  <si>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</si>
  <si>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</si>
  <si>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</si>
  <si>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</si>
  <si>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</si>
  <si>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</si>
  <si>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</si>
  <si>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</si>
  <si>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</si>
  <si>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</si>
  <si>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</si>
  <si>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</si>
  <si>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</si>
  <si>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</si>
  <si>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</si>
  <si>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</si>
  <si>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</si>
  <si>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</si>
  <si>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</si>
  <si>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</si>
  <si>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</si>
  <si>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</si>
  <si>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</si>
  <si>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</si>
  <si>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</si>
  <si>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</si>
  <si>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</si>
  <si>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</si>
  <si>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</si>
  <si>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</si>
  <si>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</si>
  <si>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</si>
  <si>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</si>
  <si>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</si>
  <si>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</si>
  <si>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</si>
  <si>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</si>
  <si>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</si>
  <si>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</si>
  <si>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</si>
  <si>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</si>
  <si>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</si>
  <si>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</si>
  <si>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</si>
  <si>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</si>
  <si>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</si>
  <si>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</si>
  <si>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</si>
  <si>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</si>
  <si>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</si>
  <si>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</si>
  <si>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</si>
  <si>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</si>
  <si>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</si>
  <si>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</si>
  <si>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</si>
  <si>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</si>
  <si>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</si>
  <si>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</si>
  <si>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</si>
  <si>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</si>
  <si>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</si>
  <si>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Security National Insurance Company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</si>
  <si>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</si>
  <si>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</si>
  <si>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</si>
  <si>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</si>
  <si>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</si>
  <si>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</si>
  <si>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</si>
  <si>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</si>
  <si>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</si>
  <si>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</si>
  <si>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</si>
  <si>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</si>
  <si>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</si>
  <si>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</si>
  <si>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</si>
  <si>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</si>
  <si>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</si>
  <si>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</si>
  <si>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</si>
  <si>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</si>
  <si>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</si>
  <si>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</si>
  <si>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</si>
  <si>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</si>
  <si>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</si>
  <si>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</si>
  <si>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</si>
  <si>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</si>
  <si>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</si>
  <si>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</si>
  <si>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</si>
  <si>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</si>
  <si>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</si>
  <si>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</si>
  <si>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</si>
  <si>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</si>
  <si>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</si>
  <si>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</si>
  <si>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</si>
  <si>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</si>
  <si>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</si>
  <si>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</si>
  <si>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</si>
  <si>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</si>
  <si>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</si>
  <si>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</si>
  <si>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</si>
  <si>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</si>
  <si>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</si>
  <si>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</si>
  <si>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</si>
  <si>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</si>
  <si>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</si>
  <si>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</si>
  <si>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</si>
  <si>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</si>
  <si>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</si>
  <si>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</si>
  <si>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</si>
  <si>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</si>
  <si>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</si>
  <si>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</si>
  <si>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</si>
  <si>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</si>
  <si>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</si>
  <si>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</si>
  <si>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</si>
  <si>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</si>
  <si>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</si>
  <si>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</si>
  <si>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</si>
  <si>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</si>
  <si>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</si>
  <si>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</si>
  <si>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</si>
  <si>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</si>
  <si>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</si>
  <si>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</si>
  <si>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</si>
  <si>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</si>
  <si>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</si>
  <si>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</si>
  <si>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</si>
  <si>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</si>
  <si>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</si>
  <si>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</si>
  <si>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</si>
  <si>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</si>
  <si>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</si>
  <si>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</si>
  <si>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</si>
  <si>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</si>
  <si>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</si>
  <si>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</si>
  <si>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</si>
  <si>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</si>
  <si>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</si>
  <si>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</si>
  <si>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</si>
  <si>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</si>
  <si>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>2023.1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</si>
  <si>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</si>
  <si>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</si>
  <si>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</si>
  <si>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</si>
  <si>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</si>
  <si>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</si>
  <si>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</si>
  <si>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</si>
  <si>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</si>
  <si>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</si>
  <si>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</si>
  <si>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</si>
  <si>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</si>
  <si>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</si>
  <si>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</si>
  <si>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</si>
  <si>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</si>
  <si>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</si>
  <si>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</si>
  <si>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</si>
  <si>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</si>
  <si>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</si>
  <si>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</si>
  <si>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</si>
  <si>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</si>
  <si>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</si>
  <si>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</si>
  <si>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</si>
  <si>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</si>
  <si>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</si>
  <si>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</si>
  <si>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</si>
  <si>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</si>
  <si>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</si>
  <si>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</si>
  <si>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</si>
  <si>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</si>
  <si>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</si>
  <si>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</si>
  <si>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</si>
  <si>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</si>
  <si>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</si>
  <si>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</si>
  <si>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</si>
  <si>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</si>
  <si>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</si>
  <si>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</si>
  <si>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</si>
  <si>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</si>
  <si>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</si>
  <si>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</si>
  <si>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</si>
  <si>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</si>
  <si>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</si>
  <si>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</si>
  <si>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</si>
  <si>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</si>
  <si>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</si>
  <si>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</si>
  <si>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</si>
  <si>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</si>
  <si>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</si>
  <si>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</si>
  <si>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</si>
  <si>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</si>
  <si>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</si>
  <si>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</si>
  <si>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</si>
  <si>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</si>
  <si>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</si>
  <si>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</si>
  <si>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</si>
  <si>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</si>
  <si>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</si>
  <si>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</si>
  <si>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</si>
  <si>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</si>
  <si>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</si>
  <si>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</si>
  <si>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</si>
  <si>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</si>
  <si>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</si>
  <si>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</si>
  <si>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</si>
  <si>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</si>
  <si>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</si>
  <si>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</si>
  <si>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</si>
  <si>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</si>
  <si>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</si>
  <si>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</si>
  <si>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</si>
  <si>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</si>
  <si>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</si>
  <si>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</si>
  <si>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</si>
  <si>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</si>
  <si>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</si>
  <si>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</si>
  <si>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</si>
  <si>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</si>
  <si>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</si>
  <si>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</si>
  <si>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</si>
  <si>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</si>
  <si>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</si>
  <si>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</si>
  <si>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</si>
  <si>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</si>
  <si>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</si>
  <si>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</si>
  <si>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</si>
  <si>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</si>
  <si>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</si>
  <si>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</si>
  <si>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</si>
  <si>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</si>
  <si>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</si>
  <si>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</si>
  <si>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</si>
  <si>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</si>
  <si>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</si>
  <si>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</si>
  <si>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</si>
  <si>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</si>
  <si>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</si>
  <si>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</si>
  <si>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</si>
  <si>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</si>
  <si>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</si>
  <si>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</si>
  <si>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</si>
  <si>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</si>
  <si>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</si>
  <si>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</si>
  <si>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</si>
  <si>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</si>
  <si>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</si>
  <si>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</si>
  <si>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</si>
  <si>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</si>
  <si>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</si>
  <si>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</si>
  <si>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</si>
  <si>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</si>
  <si>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</si>
  <si>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</si>
  <si>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</si>
  <si>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</si>
  <si>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</si>
  <si>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</si>
  <si>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</si>
  <si>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</si>
  <si>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</si>
  <si>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</si>
  <si>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</si>
  <si>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</si>
  <si>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</si>
  <si>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</si>
  <si>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</si>
  <si>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</si>
  <si>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</si>
  <si>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</si>
  <si>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</si>
  <si>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</si>
  <si>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</si>
  <si>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</si>
  <si>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</si>
  <si>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</si>
  <si>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</si>
  <si>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</si>
  <si>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</si>
  <si>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</si>
  <si>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</si>
  <si>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</si>
  <si>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</si>
  <si>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</si>
  <si>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</si>
  <si>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</si>
  <si>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</si>
  <si>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</si>
  <si>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</si>
  <si>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</si>
  <si>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</si>
  <si>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</si>
  <si>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</si>
  <si>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</si>
  <si>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</si>
  <si>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</si>
  <si>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</si>
  <si>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</si>
  <si>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</si>
  <si>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</si>
  <si>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</si>
  <si>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</si>
  <si>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</si>
  <si>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</si>
  <si>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</si>
  <si>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</si>
  <si>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</si>
  <si>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</si>
  <si>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</si>
  <si>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</si>
  <si>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</si>
  <si>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</si>
  <si>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</si>
  <si>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</si>
  <si>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</si>
  <si>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</si>
  <si>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</si>
  <si>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</si>
  <si>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</si>
  <si>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</si>
  <si>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</si>
  <si>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</si>
  <si>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</si>
  <si>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</si>
  <si>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</si>
  <si>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</si>
  <si>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</si>
  <si>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</si>
  <si>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</si>
  <si>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</si>
  <si>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</si>
  <si>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</si>
  <si>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</si>
  <si>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</si>
  <si>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</si>
  <si>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</si>
  <si>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</si>
  <si>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</si>
  <si>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</si>
  <si>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</si>
  <si>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</si>
  <si>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</si>
  <si>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</si>
  <si>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</si>
  <si>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</si>
  <si>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</si>
  <si>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</si>
  <si>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</si>
  <si>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</si>
  <si>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</si>
  <si>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</si>
  <si>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</si>
  <si>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</si>
  <si>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</si>
  <si>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</si>
  <si>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</si>
  <si>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</si>
  <si>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</si>
  <si>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</si>
  <si>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</si>
  <si>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</si>
  <si>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</si>
  <si>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</si>
  <si>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</si>
  <si>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</si>
  <si>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</si>
  <si>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</si>
  <si>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</si>
  <si>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</si>
  <si>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</si>
  <si>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</si>
  <si>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</si>
  <si>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</si>
  <si>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</si>
  <si>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</si>
  <si>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</si>
  <si>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</si>
  <si>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</si>
  <si>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</si>
  <si>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</si>
  <si>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</si>
  <si>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</si>
  <si>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</si>
  <si>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</si>
  <si>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</si>
  <si>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</si>
  <si>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</si>
  <si>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</si>
  <si>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</si>
  <si>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</si>
  <si>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</si>
  <si>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</si>
  <si>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</si>
  <si>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</si>
  <si>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</si>
  <si>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</si>
  <si>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</si>
  <si>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</si>
  <si>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</si>
  <si>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</si>
  <si>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</si>
  <si>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</si>
  <si>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</si>
  <si>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</si>
  <si>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</si>
  <si>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</si>
  <si>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</si>
  <si>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</si>
  <si>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</si>
  <si>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</si>
  <si>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</si>
  <si>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</si>
  <si>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</si>
  <si>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</si>
  <si>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</si>
  <si>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</si>
  <si>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</si>
  <si>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</si>
  <si>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</si>
  <si>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</si>
  <si>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</si>
  <si>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</si>
  <si>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</si>
  <si>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</si>
  <si>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</si>
  <si>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</si>
  <si>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</si>
  <si>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</si>
  <si>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</si>
  <si>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</si>
  <si>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</si>
  <si>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</si>
  <si>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</si>
  <si>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</si>
  <si>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</si>
  <si>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</si>
  <si>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</si>
  <si>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</si>
  <si>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</si>
  <si>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</si>
  <si>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</si>
  <si>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</si>
  <si>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</si>
  <si>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</si>
  <si>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</si>
  <si>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</si>
  <si>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</si>
  <si>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</si>
  <si>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</si>
  <si>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</si>
  <si>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</si>
  <si>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</si>
  <si>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</si>
  <si>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</si>
  <si>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</si>
  <si>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</si>
  <si>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</si>
  <si>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</si>
  <si>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</si>
  <si>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</si>
  <si>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</si>
  <si>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</si>
  <si>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</si>
  <si>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</si>
  <si>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</si>
  <si>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</si>
  <si>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</si>
  <si>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</si>
  <si>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</si>
  <si>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</si>
  <si>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</si>
  <si>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</si>
  <si>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</si>
  <si>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</si>
  <si>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</si>
  <si>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</si>
  <si>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</si>
  <si>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</si>
  <si>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</si>
  <si>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</si>
  <si>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</si>
  <si>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</si>
  <si>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</si>
  <si>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</si>
  <si>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</si>
  <si>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</si>
  <si>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</si>
  <si>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</si>
  <si>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</si>
  <si>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</si>
  <si>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</si>
  <si>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</si>
  <si>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</si>
  <si>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</si>
  <si>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</si>
  <si>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</si>
  <si>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</si>
  <si>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</si>
  <si>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</si>
  <si>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</si>
  <si>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</si>
  <si>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</si>
  <si>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</si>
  <si>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</si>
  <si>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</si>
  <si>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</si>
  <si>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</si>
  <si>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</si>
  <si>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</si>
  <si>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</si>
  <si>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</si>
  <si>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</si>
  <si>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</si>
  <si>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</si>
  <si>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</si>
  <si>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</si>
  <si>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</si>
  <si>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</si>
  <si>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</si>
  <si>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</si>
  <si>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</si>
  <si>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</si>
  <si>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</si>
  <si>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</si>
  <si>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</si>
  <si>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</si>
  <si>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</si>
  <si>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</si>
  <si>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</si>
  <si>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</si>
  <si>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</si>
  <si>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</si>
  <si>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</si>
  <si>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</si>
  <si>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</si>
  <si>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</si>
  <si>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</si>
  <si>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</si>
  <si>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</si>
  <si>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</si>
  <si>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</si>
  <si>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</si>
  <si>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</si>
  <si>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</si>
  <si>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</si>
  <si>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</si>
  <si>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</si>
  <si>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</si>
  <si>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</si>
  <si>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</si>
  <si>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</si>
  <si>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2023.1    MCT (BAAT) OPERATIONAL RISK CAPITAL (MARGIN) REQUIRED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</si>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</sst>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8" formatCode="0.0"/>
    <numFmt numFmtId="170" formatCode="0.0%"/>
    <numFmt numFmtId="171" formatCode="General_)"/>
    <numFmt numFmtId="172" formatCode="_-* #,##0_-;\-* #,##0_-;_-* &quot;-&quot;??_-;_-@_-"/>
    <numFmt numFmtId="173" formatCode="0_);\(0\)"/>
    <numFmt numFmtId="174" formatCode="0.0_);\(0.0\)"/>
    <numFmt numFmtId="175" formatCode="#,##0.0_);\(#,##0.0\)"/>
    <numFmt numFmtId="176" formatCode="#,##0;\(#,##0\)"/>
    <numFmt numFmtId="177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71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43" fontId="11" fillId="0" borderId="0" applyNumberFormat="0" applyFont="0" applyFill="0" applyAlignment="0" applyProtection="0"/>
    <xf numFmtId="171" fontId="62" fillId="0" borderId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0" fontId="46" fillId="0" borderId="0"/>
    <xf numFmtId="171" fontId="5" fillId="0" borderId="0"/>
    <xf numFmtId="0" fontId="101" fillId="0" borderId="0"/>
    <xf numFmtId="171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72" fontId="0" fillId="0" borderId="17" xfId="26" applyNumberFormat="1" applyFont="1" applyBorder="1" applyAlignment="1" applyProtection="1">
      <protection locked="0"/>
    </xf>
    <xf numFmtId="172" fontId="0" fillId="0" borderId="64" xfId="26" applyNumberFormat="1" applyFont="1" applyBorder="1" applyAlignment="1" applyProtection="1">
      <protection locked="0"/>
    </xf>
    <xf numFmtId="172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72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72" fontId="0" fillId="0" borderId="13" xfId="26" applyNumberFormat="1" applyFont="1" applyBorder="1" applyAlignment="1" applyProtection="1">
      <protection locked="0"/>
    </xf>
    <xf numFmtId="172" fontId="0" fillId="0" borderId="50" xfId="26" applyNumberFormat="1" applyFont="1" applyBorder="1" applyAlignment="1" applyProtection="1">
      <protection locked="0"/>
    </xf>
    <xf numFmtId="172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72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72" fontId="0" fillId="0" borderId="19" xfId="26" applyNumberFormat="1" applyFont="1" applyBorder="1" applyAlignment="1" applyProtection="1">
      <protection locked="0"/>
    </xf>
    <xf numFmtId="172" fontId="0" fillId="0" borderId="61" xfId="26" applyNumberFormat="1" applyFont="1" applyBorder="1" applyAlignment="1" applyProtection="1">
      <protection locked="0"/>
    </xf>
    <xf numFmtId="172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72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72" fontId="0" fillId="25" borderId="13" xfId="26" applyNumberFormat="1" applyFont="1" applyFill="1" applyBorder="1" applyAlignment="1" applyProtection="1">
      <protection locked="0"/>
    </xf>
    <xf numFmtId="172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72" fontId="56" fillId="0" borderId="104" xfId="26" applyNumberFormat="1" applyFont="1" applyFill="1" applyBorder="1" applyAlignment="1"/>
    <xf numFmtId="172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72" fontId="56" fillId="0" borderId="105" xfId="42" applyNumberFormat="1" applyFont="1" applyBorder="1"/>
    <xf numFmtId="172" fontId="56" fillId="25" borderId="105" xfId="42" applyNumberFormat="1" applyFont="1" applyFill="1" applyBorder="1"/>
    <xf numFmtId="172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72" fontId="56" fillId="0" borderId="109" xfId="26" applyNumberFormat="1" applyFont="1" applyFill="1" applyBorder="1" applyAlignment="1"/>
    <xf numFmtId="165" fontId="56" fillId="0" borderId="65" xfId="26" applyFont="1" applyFill="1" applyBorder="1" applyAlignment="1">
      <alignment horizontal="center"/>
    </xf>
    <xf numFmtId="172" fontId="56" fillId="0" borderId="0" xfId="26" applyNumberFormat="1" applyFont="1" applyFill="1" applyBorder="1" applyAlignment="1"/>
    <xf numFmtId="172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72" fontId="56" fillId="0" borderId="111" xfId="26" applyNumberFormat="1" applyFont="1" applyBorder="1" applyAlignment="1" applyProtection="1">
      <protection locked="0"/>
    </xf>
    <xf numFmtId="165" fontId="56" fillId="0" borderId="64" xfId="26" applyFont="1" applyBorder="1" applyAlignment="1" applyProtection="1">
      <alignment horizontal="right"/>
      <protection locked="0"/>
    </xf>
    <xf numFmtId="172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72" fontId="56" fillId="0" borderId="113" xfId="26" applyNumberFormat="1" applyFont="1" applyBorder="1" applyAlignment="1" applyProtection="1">
      <protection locked="0"/>
    </xf>
    <xf numFmtId="165" fontId="56" fillId="0" borderId="50" xfId="26" applyFont="1" applyBorder="1" applyAlignment="1" applyProtection="1">
      <alignment horizontal="right"/>
      <protection locked="0"/>
    </xf>
    <xf numFmtId="172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72" fontId="56" fillId="0" borderId="115" xfId="26" applyNumberFormat="1" applyFont="1" applyBorder="1" applyAlignment="1" applyProtection="1">
      <protection locked="0"/>
    </xf>
    <xf numFmtId="165" fontId="56" fillId="0" borderId="61" xfId="26" applyFont="1" applyBorder="1" applyAlignment="1" applyProtection="1">
      <alignment horizontal="right"/>
      <protection locked="0"/>
    </xf>
    <xf numFmtId="172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72" fontId="56" fillId="0" borderId="116" xfId="26" applyNumberFormat="1" applyFont="1" applyFill="1" applyBorder="1" applyAlignment="1"/>
    <xf numFmtId="172" fontId="56" fillId="25" borderId="117" xfId="26" applyNumberFormat="1" applyFont="1" applyFill="1" applyBorder="1" applyAlignment="1"/>
    <xf numFmtId="172" fontId="56" fillId="0" borderId="117" xfId="26" applyNumberFormat="1" applyFont="1" applyFill="1" applyBorder="1" applyAlignment="1"/>
    <xf numFmtId="172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72" fontId="56" fillId="0" borderId="109" xfId="26" applyNumberFormat="1" applyFont="1" applyBorder="1" applyAlignment="1" applyProtection="1">
      <protection locked="0"/>
    </xf>
    <xf numFmtId="165" fontId="56" fillId="0" borderId="65" xfId="26" applyFont="1" applyBorder="1" applyAlignment="1" applyProtection="1">
      <alignment horizontal="center"/>
      <protection locked="0"/>
    </xf>
    <xf numFmtId="165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165" fontId="56" fillId="0" borderId="61" xfId="26" applyFont="1" applyBorder="1" applyAlignment="1" applyProtection="1">
      <alignment horizontal="center"/>
      <protection locked="0"/>
    </xf>
    <xf numFmtId="172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72" fontId="57" fillId="0" borderId="115" xfId="26" applyNumberFormat="1" applyFont="1" applyFill="1" applyBorder="1" applyAlignment="1">
      <alignment horizontal="center"/>
    </xf>
    <xf numFmtId="172" fontId="57" fillId="25" borderId="61" xfId="26" applyNumberFormat="1" applyFont="1" applyFill="1" applyBorder="1" applyAlignment="1">
      <alignment horizontal="center"/>
    </xf>
    <xf numFmtId="172" fontId="57" fillId="0" borderId="61" xfId="26" applyNumberFormat="1" applyFont="1" applyFill="1" applyBorder="1" applyAlignment="1">
      <alignment horizontal="center"/>
    </xf>
    <xf numFmtId="172" fontId="57" fillId="0" borderId="99" xfId="26" applyNumberFormat="1" applyFont="1" applyFill="1" applyBorder="1" applyAlignment="1">
      <alignment horizontal="center"/>
    </xf>
    <xf numFmtId="172" fontId="56" fillId="0" borderId="111" xfId="26" quotePrefix="1" applyNumberFormat="1" applyFont="1" applyFill="1" applyBorder="1" applyAlignment="1">
      <alignment horizontal="center"/>
    </xf>
    <xf numFmtId="172" fontId="56" fillId="25" borderId="64" xfId="26" applyNumberFormat="1" applyFont="1" applyFill="1" applyBorder="1" applyAlignment="1">
      <alignment horizontal="center"/>
    </xf>
    <xf numFmtId="172" fontId="56" fillId="0" borderId="16" xfId="26" quotePrefix="1" applyNumberFormat="1" applyFont="1" applyFill="1" applyBorder="1" applyAlignment="1">
      <alignment horizontal="center"/>
    </xf>
    <xf numFmtId="172" fontId="56" fillId="0" borderId="93" xfId="26" quotePrefix="1" applyNumberFormat="1" applyFont="1" applyFill="1" applyBorder="1" applyAlignment="1">
      <alignment horizontal="center"/>
    </xf>
    <xf numFmtId="172" fontId="56" fillId="0" borderId="113" xfId="26" applyNumberFormat="1" applyFont="1" applyFill="1" applyBorder="1" applyAlignment="1" applyProtection="1">
      <protection locked="0"/>
    </xf>
    <xf numFmtId="172" fontId="56" fillId="25" borderId="50" xfId="26" applyNumberFormat="1" applyFont="1" applyFill="1" applyBorder="1" applyAlignment="1"/>
    <xf numFmtId="172" fontId="56" fillId="0" borderId="10" xfId="26" applyNumberFormat="1" applyFont="1" applyFill="1" applyBorder="1" applyAlignment="1" applyProtection="1">
      <protection locked="0"/>
    </xf>
    <xf numFmtId="172" fontId="0" fillId="0" borderId="95" xfId="26" applyNumberFormat="1" applyFont="1" applyFill="1" applyBorder="1" applyAlignment="1" applyProtection="1">
      <protection locked="0"/>
    </xf>
    <xf numFmtId="172" fontId="56" fillId="0" borderId="109" xfId="26" applyNumberFormat="1" applyFont="1" applyFill="1" applyBorder="1" applyAlignment="1" applyProtection="1">
      <protection locked="0"/>
    </xf>
    <xf numFmtId="172" fontId="56" fillId="25" borderId="65" xfId="26" applyNumberFormat="1" applyFont="1" applyFill="1" applyBorder="1" applyAlignment="1"/>
    <xf numFmtId="172" fontId="56" fillId="0" borderId="0" xfId="26" applyNumberFormat="1" applyFont="1" applyFill="1" applyBorder="1" applyAlignment="1" applyProtection="1">
      <protection locked="0"/>
    </xf>
    <xf numFmtId="172" fontId="0" fillId="0" borderId="110" xfId="26" applyNumberFormat="1" applyFont="1" applyFill="1" applyBorder="1" applyAlignment="1" applyProtection="1">
      <protection locked="0"/>
    </xf>
    <xf numFmtId="172" fontId="0" fillId="25" borderId="116" xfId="26" applyNumberFormat="1" applyFont="1" applyFill="1" applyBorder="1" applyAlignment="1"/>
    <xf numFmtId="172" fontId="0" fillId="25" borderId="117" xfId="26" applyNumberFormat="1" applyFont="1" applyFill="1" applyBorder="1" applyAlignment="1">
      <alignment horizontal="center"/>
    </xf>
    <xf numFmtId="172" fontId="0" fillId="25" borderId="113" xfId="26" applyNumberFormat="1" applyFont="1" applyFill="1" applyBorder="1" applyAlignment="1"/>
    <xf numFmtId="172" fontId="0" fillId="25" borderId="50" xfId="26" applyNumberFormat="1" applyFont="1" applyFill="1" applyBorder="1" applyAlignment="1">
      <alignment horizontal="center"/>
    </xf>
    <xf numFmtId="172" fontId="0" fillId="25" borderId="95" xfId="26" applyNumberFormat="1" applyFont="1" applyFill="1" applyBorder="1" applyAlignment="1"/>
    <xf numFmtId="172" fontId="0" fillId="25" borderId="115" xfId="26" applyNumberFormat="1" applyFont="1" applyFill="1" applyBorder="1" applyAlignment="1"/>
    <xf numFmtId="172" fontId="0" fillId="25" borderId="61" xfId="26" applyNumberFormat="1" applyFont="1" applyFill="1" applyBorder="1" applyAlignment="1">
      <alignment horizontal="center"/>
    </xf>
    <xf numFmtId="172" fontId="0" fillId="25" borderId="61" xfId="26" applyNumberFormat="1" applyFont="1" applyFill="1" applyBorder="1" applyAlignment="1"/>
    <xf numFmtId="172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72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72" fontId="0" fillId="0" borderId="113" xfId="26" applyNumberFormat="1" applyFont="1" applyBorder="1" applyAlignment="1" applyProtection="1">
      <protection locked="0"/>
    </xf>
    <xf numFmtId="172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72" fontId="0" fillId="0" borderId="115" xfId="26" applyNumberFormat="1" applyFont="1" applyBorder="1" applyAlignment="1" applyProtection="1">
      <protection locked="0"/>
    </xf>
    <xf numFmtId="172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72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3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72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72" fontId="9" fillId="25" borderId="104" xfId="80" applyNumberFormat="1" applyFont="1" applyFill="1" applyBorder="1"/>
    <xf numFmtId="172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72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72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72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72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72" fontId="56" fillId="25" borderId="111" xfId="26" applyNumberFormat="1" applyFont="1" applyFill="1" applyBorder="1" applyAlignment="1"/>
    <xf numFmtId="172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72" fontId="56" fillId="0" borderId="93" xfId="26" applyNumberFormat="1" applyFont="1" applyFill="1" applyBorder="1" applyAlignment="1"/>
    <xf numFmtId="172" fontId="56" fillId="25" borderId="113" xfId="26" applyNumberFormat="1" applyFont="1" applyFill="1" applyBorder="1" applyAlignment="1"/>
    <xf numFmtId="172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72" fontId="56" fillId="25" borderId="131" xfId="26" applyNumberFormat="1" applyFont="1" applyFill="1" applyBorder="1" applyAlignment="1"/>
    <xf numFmtId="172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72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72" fontId="56" fillId="25" borderId="109" xfId="26" applyNumberFormat="1" applyFont="1" applyFill="1" applyBorder="1" applyAlignment="1"/>
    <xf numFmtId="172" fontId="56" fillId="0" borderId="65" xfId="26" applyNumberFormat="1" applyFont="1" applyFill="1" applyBorder="1" applyAlignment="1"/>
    <xf numFmtId="172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70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71" fontId="9" fillId="0" borderId="0" xfId="84" quotePrefix="1" applyFont="1" applyAlignment="1">
      <alignment horizontal="left"/>
    </xf>
    <xf numFmtId="171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72" fontId="0" fillId="0" borderId="0" xfId="86" quotePrefix="1" applyNumberFormat="1" applyFont="1" applyFill="1" applyBorder="1" applyAlignment="1">
      <alignment horizontal="left"/>
    </xf>
    <xf numFmtId="172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72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72" fontId="0" fillId="0" borderId="0" xfId="86" applyNumberFormat="1" applyFont="1" applyFill="1" applyBorder="1" applyAlignment="1"/>
    <xf numFmtId="172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72" fontId="0" fillId="0" borderId="88" xfId="86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72" fontId="0" fillId="0" borderId="199" xfId="0" applyNumberFormat="1" applyBorder="1"/>
    <xf numFmtId="172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8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8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8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8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4" fontId="69" fillId="0" borderId="241" xfId="0" applyNumberFormat="1" applyFont="1" applyBorder="1" applyAlignment="1">
      <alignment horizontal="right"/>
    </xf>
    <xf numFmtId="174" fontId="69" fillId="0" borderId="242" xfId="0" applyNumberFormat="1" applyFont="1" applyBorder="1" applyAlignment="1">
      <alignment horizontal="right"/>
    </xf>
    <xf numFmtId="174" fontId="69" fillId="0" borderId="243" xfId="0" applyNumberFormat="1" applyFont="1" applyBorder="1" applyAlignment="1">
      <alignment horizontal="right"/>
    </xf>
    <xf numFmtId="174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4" fontId="69" fillId="0" borderId="245" xfId="0" applyNumberFormat="1" applyFont="1" applyBorder="1" applyAlignment="1">
      <alignment horizontal="right"/>
    </xf>
    <xf numFmtId="174" fontId="69" fillId="0" borderId="246" xfId="0" applyNumberFormat="1" applyFont="1" applyBorder="1" applyAlignment="1">
      <alignment horizontal="right"/>
    </xf>
    <xf numFmtId="174" fontId="69" fillId="0" borderId="247" xfId="0" applyNumberFormat="1" applyFont="1" applyBorder="1" applyAlignment="1">
      <alignment horizontal="right"/>
    </xf>
    <xf numFmtId="174" fontId="69" fillId="0" borderId="248" xfId="0" applyNumberFormat="1" applyFont="1" applyBorder="1" applyAlignment="1">
      <alignment horizontal="right"/>
    </xf>
    <xf numFmtId="174" fontId="69" fillId="0" borderId="249" xfId="0" applyNumberFormat="1" applyFont="1" applyBorder="1" applyAlignment="1">
      <alignment horizontal="right"/>
    </xf>
    <xf numFmtId="174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5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5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5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5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8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8" fontId="75" fillId="0" borderId="185" xfId="0" applyNumberFormat="1" applyFont="1" applyBorder="1"/>
    <xf numFmtId="168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8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71" fontId="77" fillId="0" borderId="0" xfId="89" applyFont="1" applyAlignment="1">
      <alignment horizontal="center"/>
    </xf>
    <xf numFmtId="171" fontId="0" fillId="0" borderId="0" xfId="89" applyFont="1"/>
    <xf numFmtId="49" fontId="0" fillId="0" borderId="0" xfId="89" applyNumberFormat="1" applyFont="1"/>
    <xf numFmtId="171" fontId="0" fillId="0" borderId="18" xfId="89" applyFont="1" applyBorder="1" applyAlignment="1">
      <alignment horizontal="center"/>
    </xf>
    <xf numFmtId="171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72" fontId="9" fillId="0" borderId="65" xfId="86" applyNumberFormat="1" applyFont="1" applyFill="1" applyBorder="1" applyAlignment="1">
      <alignment horizontal="center" vertical="top"/>
    </xf>
    <xf numFmtId="172" fontId="9" fillId="0" borderId="65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/>
    </xf>
    <xf numFmtId="171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72" fontId="9" fillId="0" borderId="61" xfId="86" quotePrefix="1" applyNumberFormat="1" applyFont="1" applyFill="1" applyBorder="1" applyAlignment="1">
      <alignment horizontal="center" vertical="top"/>
    </xf>
    <xf numFmtId="172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72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72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72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164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72" fontId="0" fillId="0" borderId="64" xfId="86" applyNumberFormat="1" applyFont="1" applyFill="1" applyBorder="1" applyAlignment="1"/>
    <xf numFmtId="164" fontId="0" fillId="0" borderId="50" xfId="86" applyNumberFormat="1" applyFont="1" applyFill="1" applyBorder="1" applyAlignment="1"/>
    <xf numFmtId="172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71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72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164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71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71" fontId="0" fillId="0" borderId="18" xfId="89" applyFont="1" applyBorder="1" applyAlignment="1">
      <alignment horizontal="center" wrapText="1"/>
    </xf>
    <xf numFmtId="171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72" fontId="9" fillId="0" borderId="64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 wrapText="1"/>
    </xf>
    <xf numFmtId="171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72" fontId="9" fillId="0" borderId="61" xfId="86" applyNumberFormat="1" applyFont="1" applyFill="1" applyBorder="1" applyAlignment="1">
      <alignment horizontal="center" vertical="top"/>
    </xf>
    <xf numFmtId="172" fontId="9" fillId="0" borderId="61" xfId="86" applyNumberFormat="1" applyFont="1" applyFill="1" applyBorder="1" applyAlignment="1">
      <alignment horizontal="center" vertical="center"/>
    </xf>
    <xf numFmtId="171" fontId="9" fillId="0" borderId="64" xfId="89" quotePrefix="1" applyFont="1" applyBorder="1" applyAlignment="1">
      <alignment horizontal="center" wrapText="1"/>
    </xf>
    <xf numFmtId="172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72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164" fontId="9" fillId="0" borderId="64" xfId="86" applyNumberFormat="1" applyFont="1" applyFill="1" applyBorder="1" applyAlignment="1"/>
    <xf numFmtId="49" fontId="0" fillId="0" borderId="50" xfId="89" applyNumberFormat="1" applyFont="1" applyBorder="1"/>
    <xf numFmtId="164" fontId="9" fillId="0" borderId="50" xfId="86" applyNumberFormat="1" applyFont="1" applyFill="1" applyBorder="1" applyAlignment="1"/>
    <xf numFmtId="49" fontId="0" fillId="0" borderId="12" xfId="89" applyNumberFormat="1" applyFont="1" applyBorder="1"/>
    <xf numFmtId="164" fontId="9" fillId="0" borderId="61" xfId="86" applyNumberFormat="1" applyFont="1" applyFill="1" applyBorder="1" applyAlignment="1"/>
    <xf numFmtId="171" fontId="9" fillId="0" borderId="66" xfId="89" applyFont="1" applyBorder="1" applyAlignment="1">
      <alignment horizontal="left"/>
    </xf>
    <xf numFmtId="171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71" fontId="9" fillId="0" borderId="69" xfId="89" applyFont="1" applyBorder="1" applyAlignment="1">
      <alignment horizontal="left"/>
    </xf>
    <xf numFmtId="171" fontId="9" fillId="0" borderId="70" xfId="89" applyFont="1" applyBorder="1" applyAlignment="1">
      <alignment horizontal="left"/>
    </xf>
    <xf numFmtId="164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71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71" fontId="0" fillId="0" borderId="0" xfId="91" applyFont="1"/>
    <xf numFmtId="171" fontId="9" fillId="0" borderId="0" xfId="91" applyFont="1"/>
    <xf numFmtId="171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71" fontId="0" fillId="0" borderId="0" xfId="91" applyFont="1" applyAlignment="1">
      <alignment horizontal="left"/>
    </xf>
    <xf numFmtId="171" fontId="0" fillId="0" borderId="37" xfId="91" applyFont="1" applyBorder="1"/>
    <xf numFmtId="171" fontId="0" fillId="0" borderId="38" xfId="91" applyFont="1" applyBorder="1"/>
    <xf numFmtId="171" fontId="0" fillId="0" borderId="38" xfId="91" applyFont="1" applyBorder="1" applyAlignment="1">
      <alignment horizontal="center"/>
    </xf>
    <xf numFmtId="171" fontId="0" fillId="0" borderId="40" xfId="91" applyFont="1" applyBorder="1"/>
    <xf numFmtId="171" fontId="9" fillId="0" borderId="0" xfId="91" applyFont="1" applyAlignment="1">
      <alignment horizontal="center"/>
    </xf>
    <xf numFmtId="171" fontId="0" fillId="0" borderId="41" xfId="91" applyFont="1" applyBorder="1"/>
    <xf numFmtId="171" fontId="0" fillId="0" borderId="0" xfId="91" applyFont="1" applyAlignment="1">
      <alignment horizontal="center"/>
    </xf>
    <xf numFmtId="171" fontId="9" fillId="0" borderId="43" xfId="91" applyFont="1" applyBorder="1" applyAlignment="1">
      <alignment horizontal="center"/>
    </xf>
    <xf numFmtId="171" fontId="9" fillId="0" borderId="42" xfId="91" applyFont="1" applyBorder="1" applyAlignment="1">
      <alignment horizontal="center"/>
    </xf>
    <xf numFmtId="171" fontId="9" fillId="0" borderId="0" xfId="91" quotePrefix="1" applyFont="1" applyAlignment="1">
      <alignment horizontal="center"/>
    </xf>
    <xf numFmtId="171" fontId="9" fillId="0" borderId="41" xfId="91" applyFont="1" applyBorder="1"/>
    <xf numFmtId="171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71" fontId="9" fillId="0" borderId="43" xfId="91" quotePrefix="1" applyFont="1" applyBorder="1" applyAlignment="1">
      <alignment horizontal="center"/>
    </xf>
    <xf numFmtId="171" fontId="9" fillId="0" borderId="42" xfId="91" quotePrefix="1" applyFont="1" applyBorder="1" applyAlignment="1">
      <alignment horizontal="center"/>
    </xf>
    <xf numFmtId="171" fontId="9" fillId="0" borderId="54" xfId="91" applyFont="1" applyBorder="1"/>
    <xf numFmtId="171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71" fontId="0" fillId="0" borderId="58" xfId="91" applyFont="1" applyBorder="1"/>
    <xf numFmtId="171" fontId="0" fillId="0" borderId="51" xfId="91" applyFont="1" applyBorder="1"/>
    <xf numFmtId="171" fontId="0" fillId="0" borderId="53" xfId="91" quotePrefix="1" applyFont="1" applyBorder="1" applyAlignment="1">
      <alignment horizontal="center"/>
    </xf>
    <xf numFmtId="171" fontId="0" fillId="0" borderId="56" xfId="91" applyFont="1" applyBorder="1"/>
    <xf numFmtId="171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71" fontId="0" fillId="0" borderId="55" xfId="91" applyFont="1" applyBorder="1"/>
    <xf numFmtId="37" fontId="0" fillId="0" borderId="47" xfId="91" applyNumberFormat="1" applyFont="1" applyBorder="1"/>
    <xf numFmtId="171" fontId="0" fillId="0" borderId="54" xfId="91" applyFont="1" applyBorder="1"/>
    <xf numFmtId="171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71" fontId="0" fillId="0" borderId="65" xfId="89" quotePrefix="1" applyFont="1" applyBorder="1" applyAlignment="1">
      <alignment horizontal="center" vertical="top" wrapText="1"/>
    </xf>
    <xf numFmtId="171" fontId="0" fillId="0" borderId="12" xfId="89" quotePrefix="1" applyFont="1" applyBorder="1" applyAlignment="1">
      <alignment horizontal="center" vertical="top" wrapText="1"/>
    </xf>
    <xf numFmtId="171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6" fontId="0" fillId="0" borderId="280" xfId="44" applyNumberFormat="1" applyFont="1" applyBorder="1"/>
    <xf numFmtId="176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6" fontId="0" fillId="0" borderId="286" xfId="44" applyNumberFormat="1" applyFont="1" applyBorder="1"/>
    <xf numFmtId="176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41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41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41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41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80" fillId="0" borderId="0" xfId="97" applyFont="1"/>
    <xf numFmtId="171" fontId="79" fillId="0" borderId="0" xfId="89" applyFont="1" applyAlignment="1">
      <alignment horizontal="center"/>
    </xf>
    <xf numFmtId="171" fontId="80" fillId="0" borderId="18" xfId="89" applyFont="1" applyBorder="1"/>
    <xf numFmtId="171" fontId="80" fillId="0" borderId="14" xfId="89" applyFont="1" applyBorder="1"/>
    <xf numFmtId="49" fontId="80" fillId="0" borderId="19" xfId="89" applyNumberFormat="1" applyFont="1" applyBorder="1"/>
    <xf numFmtId="171" fontId="80" fillId="0" borderId="61" xfId="89" applyFont="1" applyBorder="1" applyAlignment="1">
      <alignment horizontal="center" wrapText="1"/>
    </xf>
    <xf numFmtId="171" fontId="80" fillId="0" borderId="11" xfId="89" applyFont="1" applyBorder="1"/>
    <xf numFmtId="171" fontId="80" fillId="0" borderId="0" xfId="89" applyFont="1"/>
    <xf numFmtId="49" fontId="80" fillId="0" borderId="12" xfId="89" applyNumberFormat="1" applyFont="1" applyBorder="1"/>
    <xf numFmtId="171" fontId="80" fillId="0" borderId="65" xfId="89" applyFont="1" applyBorder="1" applyAlignment="1">
      <alignment horizontal="center" wrapText="1"/>
    </xf>
    <xf numFmtId="171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41" fontId="80" fillId="0" borderId="61" xfId="89" applyNumberFormat="1" applyFont="1" applyBorder="1" applyAlignment="1">
      <alignment horizontal="right"/>
    </xf>
    <xf numFmtId="41" fontId="80" fillId="0" borderId="50" xfId="89" applyNumberFormat="1" applyFont="1" applyBorder="1" applyAlignment="1">
      <alignment horizontal="right"/>
    </xf>
    <xf numFmtId="41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41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71" fontId="51" fillId="0" borderId="0" xfId="89" applyFont="1"/>
    <xf numFmtId="171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71" fontId="0" fillId="0" borderId="39" xfId="91" applyFont="1" applyBorder="1" applyAlignment="1">
      <alignment horizontal="center"/>
    </xf>
    <xf numFmtId="171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71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8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7" fontId="0" fillId="0" borderId="15" xfId="99" quotePrefix="1" applyNumberFormat="1" applyFont="1" applyBorder="1" applyAlignment="1">
      <alignment horizontal="center"/>
    </xf>
    <xf numFmtId="177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72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72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7" fontId="0" fillId="0" borderId="15" xfId="100" quotePrefix="1" applyNumberFormat="1" applyFont="1" applyBorder="1" applyAlignment="1">
      <alignment horizontal="center"/>
    </xf>
    <xf numFmtId="177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7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72" fontId="0" fillId="29" borderId="13" xfId="26" applyNumberFormat="1" applyFont="1" applyFill="1" applyBorder="1" applyAlignment="1" applyProtection="1">
      <alignment horizontal="right"/>
      <protection locked="0"/>
    </xf>
    <xf numFmtId="172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72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72" fontId="9" fillId="29" borderId="17" xfId="26" applyNumberFormat="1" applyFont="1" applyFill="1" applyBorder="1" applyAlignment="1">
      <alignment horizontal="right"/>
    </xf>
    <xf numFmtId="172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72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72" fontId="0" fillId="0" borderId="13" xfId="26" applyNumberFormat="1" applyFont="1" applyFill="1" applyBorder="1" applyAlignment="1" applyProtection="1">
      <alignment horizontal="right" vertical="justify"/>
      <protection locked="0"/>
    </xf>
    <xf numFmtId="172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72" fontId="0" fillId="0" borderId="13" xfId="26" applyNumberFormat="1" applyFont="1" applyFill="1" applyBorder="1" applyAlignment="1" applyProtection="1">
      <alignment horizontal="right"/>
      <protection locked="0"/>
    </xf>
    <xf numFmtId="172" fontId="0" fillId="0" borderId="50" xfId="26" applyNumberFormat="1" applyFont="1" applyFill="1" applyBorder="1" applyAlignment="1" applyProtection="1">
      <alignment horizontal="right"/>
      <protection locked="0"/>
    </xf>
    <xf numFmtId="172" fontId="9" fillId="0" borderId="17" xfId="26" applyNumberFormat="1" applyFont="1" applyFill="1" applyBorder="1" applyAlignment="1">
      <alignment horizontal="right"/>
    </xf>
    <xf numFmtId="172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72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72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72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72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72" fontId="9" fillId="0" borderId="13" xfId="26" applyNumberFormat="1" applyFont="1" applyFill="1" applyBorder="1" applyAlignment="1">
      <alignment horizontal="right"/>
    </xf>
    <xf numFmtId="172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47" fillId="0" borderId="0" xfId="0" applyFont="1"/>
    <xf numFmtId="0" fontId="0" fillId="0" borderId="0" xfId="0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51" xfId="0" quotePrefix="1" applyBorder="1"/>
    <xf numFmtId="0" fontId="0" fillId="0" borderId="51" xfId="0" quotePrefix="1" applyBorder="1" applyAlignment="1">
      <alignment horizontal="left"/>
    </xf>
    <xf numFmtId="0" fontId="2" fillId="0" borderId="0" xfId="0" applyFont="1"/>
    <xf numFmtId="0" fontId="9" fillId="0" borderId="0" xfId="0" applyFont="1"/>
    <xf numFmtId="0" fontId="0" fillId="0" borderId="41" xfId="0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58" xfId="0" quotePrefix="1" applyBorder="1" applyAlignment="1">
      <alignment horizontal="left"/>
    </xf>
    <xf numFmtId="0" fontId="9" fillId="0" borderId="0" xfId="0" quotePrefix="1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9" fillId="0" borderId="51" xfId="0" quotePrefix="1" applyFont="1" applyBorder="1" applyAlignment="1">
      <alignment horizontal="left"/>
    </xf>
    <xf numFmtId="0" fontId="9" fillId="0" borderId="55" xfId="0" quotePrefix="1" applyFont="1" applyBorder="1" applyAlignment="1">
      <alignment horizontal="left"/>
    </xf>
    <xf numFmtId="0" fontId="0" fillId="0" borderId="51" xfId="0" quotePrefix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32" xfId="0" applyBorder="1"/>
    <xf numFmtId="0" fontId="9" fillId="0" borderId="57" xfId="0" applyFont="1" applyBorder="1"/>
    <xf numFmtId="0" fontId="9" fillId="0" borderId="51" xfId="0" applyFont="1" applyBorder="1"/>
    <xf numFmtId="0" fontId="0" fillId="0" borderId="60" xfId="0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1" fillId="0" borderId="67" xfId="45" applyFont="1" applyBorder="1" applyAlignment="1">
      <alignment horizontal="left"/>
    </xf>
    <xf numFmtId="0" fontId="51" fillId="0" borderId="70" xfId="45" applyFont="1" applyBorder="1"/>
    <xf numFmtId="0" fontId="50" fillId="0" borderId="70" xfId="45" quotePrefix="1" applyFont="1" applyBorder="1" applyAlignment="1">
      <alignment horizontal="left"/>
    </xf>
    <xf numFmtId="0" fontId="50" fillId="0" borderId="56" xfId="45" applyFont="1" applyBorder="1"/>
    <xf numFmtId="0" fontId="50" fillId="0" borderId="57" xfId="45" applyFont="1" applyBorder="1"/>
    <xf numFmtId="0" fontId="50" fillId="0" borderId="18" xfId="45" applyFont="1" applyBorder="1"/>
    <xf numFmtId="0" fontId="50" fillId="0" borderId="14" xfId="45" applyFont="1" applyBorder="1"/>
    <xf numFmtId="0" fontId="51" fillId="0" borderId="67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50" fillId="0" borderId="16" xfId="45" quotePrefix="1" applyFont="1" applyBorder="1"/>
    <xf numFmtId="0" fontId="50" fillId="0" borderId="70" xfId="45" applyFont="1" applyBorder="1"/>
    <xf numFmtId="0" fontId="51" fillId="0" borderId="57" xfId="45" applyFont="1" applyBorder="1"/>
    <xf numFmtId="0" fontId="51" fillId="0" borderId="70" xfId="45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1" fillId="0" borderId="72" xfId="45" applyFont="1" applyBorder="1"/>
    <xf numFmtId="0" fontId="50" fillId="0" borderId="69" xfId="45" quotePrefix="1" applyFont="1" applyBorder="1" applyAlignment="1">
      <alignment horizontal="left"/>
    </xf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67" xfId="45" applyFont="1" applyBorder="1"/>
    <xf numFmtId="0" fontId="0" fillId="0" borderId="70" xfId="45" applyFont="1" applyBorder="1" applyAlignment="1">
      <alignment horizontal="left"/>
    </xf>
    <xf numFmtId="0" fontId="0" fillId="0" borderId="70" xfId="45" quotePrefix="1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56" xfId="45" applyFont="1" applyBorder="1"/>
    <xf numFmtId="0" fontId="0" fillId="0" borderId="57" xfId="45" applyFont="1" applyBorder="1"/>
    <xf numFmtId="0" fontId="0" fillId="0" borderId="67" xfId="45" quotePrefix="1" applyFont="1" applyBorder="1" applyAlignment="1">
      <alignment horizontal="left"/>
    </xf>
    <xf numFmtId="0" fontId="0" fillId="0" borderId="70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9" fillId="0" borderId="0" xfId="0" applyFont="1" applyAlignment="1">
      <alignment horizontal="center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60" xfId="0" quotePrefix="1" applyFont="1" applyBorder="1" applyAlignment="1">
      <alignment horizontal="left"/>
    </xf>
    <xf numFmtId="0" fontId="9" fillId="0" borderId="0" xfId="0" quotePrefix="1" applyFont="1" applyAlignment="1">
      <alignment horizontal="center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70" xfId="42" applyNumberFormat="1" applyFont="1" applyBorder="1" applyAlignment="1">
      <alignment horizontal="left"/>
    </xf>
    <xf numFmtId="49" fontId="0" fillId="0" borderId="70" xfId="78" applyNumberFormat="1" applyFont="1" applyBorder="1" applyAlignment="1">
      <alignment horizontal="left"/>
    </xf>
    <xf numFmtId="49" fontId="0" fillId="0" borderId="0" xfId="42" applyNumberFormat="1" applyFont="1"/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6" xfId="42" applyFont="1" applyBorder="1"/>
    <xf numFmtId="0" fontId="0" fillId="0" borderId="97" xfId="42" applyFont="1" applyBorder="1"/>
    <xf numFmtId="0" fontId="0" fillId="0" borderId="91" xfId="42" applyFont="1" applyBorder="1"/>
    <xf numFmtId="0" fontId="0" fillId="0" borderId="79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51" xfId="83" quotePrefix="1" applyNumberFormat="1" applyFont="1" applyBorder="1" applyAlignment="1">
      <alignment horizontal="left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9" fillId="0" borderId="0" xfId="81" quotePrefix="1" applyFont="1"/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101" fillId="0" borderId="47" xfId="80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0" fillId="0" borderId="150" xfId="42" applyFont="1" applyBorder="1"/>
    <xf numFmtId="0" fontId="0" fillId="0" borderId="151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84" xfId="78" applyFont="1" applyBorder="1" applyAlignment="1">
      <alignment horizontal="left"/>
    </xf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0" fillId="0" borderId="10" xfId="78" applyFont="1" applyBorder="1"/>
    <xf numFmtId="0" fontId="0" fillId="0" borderId="13" xfId="78" applyFont="1" applyBorder="1"/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0" fillId="0" borderId="87" xfId="78" applyFont="1" applyBorder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30" xfId="78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48" xfId="0" applyBorder="1"/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209" xfId="0" quotePrefix="1" applyFont="1" applyBorder="1" applyAlignment="1">
      <alignment horizontal="left"/>
    </xf>
    <xf numFmtId="0" fontId="19" fillId="0" borderId="206" xfId="0" quotePrefix="1" applyFont="1" applyBorder="1" applyAlignment="1">
      <alignment horizontal="left"/>
    </xf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211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0" fillId="0" borderId="0" xfId="88" applyFont="1"/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220" xfId="0" quotePrefix="1" applyFont="1" applyBorder="1" applyAlignment="1">
      <alignment horizontal="left"/>
    </xf>
    <xf numFmtId="0" fontId="19" fillId="0" borderId="190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applyBorder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7" xfId="0" applyBorder="1"/>
    <xf numFmtId="0" fontId="0" fillId="0" borderId="194" xfId="0" applyBorder="1"/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189" xfId="0" applyBorder="1"/>
    <xf numFmtId="0" fontId="0" fillId="0" borderId="38" xfId="0" applyBorder="1"/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0" fontId="19" fillId="0" borderId="18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08" xfId="0" quotePrefix="1" applyFont="1" applyBorder="1" applyAlignment="1">
      <alignment horizontal="left"/>
    </xf>
    <xf numFmtId="37" fontId="71" fillId="0" borderId="0" xfId="36" applyNumberFormat="1" applyFont="1" applyAlignment="1" applyProtection="1"/>
    <xf numFmtId="0" fontId="70" fillId="0" borderId="0" xfId="0" quotePrefix="1" applyFont="1" applyAlignment="1">
      <alignment horizontal="left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19" fillId="0" borderId="178" xfId="0" quotePrefix="1" applyFont="1" applyBorder="1" applyAlignment="1">
      <alignment horizontal="left"/>
    </xf>
    <xf numFmtId="0" fontId="19" fillId="0" borderId="185" xfId="0" applyFont="1" applyBorder="1" applyAlignment="1">
      <alignment horizontal="center"/>
    </xf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37" fontId="71" fillId="0" borderId="0" xfId="36" applyNumberFormat="1" applyFont="1" applyBorder="1" applyAlignment="1" applyProtection="1"/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0" fillId="0" borderId="197" xfId="0" quotePrefix="1" applyBorder="1" applyAlignment="1">
      <alignment horizontal="left"/>
    </xf>
    <xf numFmtId="0" fontId="9" fillId="0" borderId="184" xfId="0" applyFont="1" applyBorder="1"/>
    <xf numFmtId="0" fontId="9" fillId="0" borderId="196" xfId="0" quotePrefix="1" applyFont="1" applyBorder="1" applyAlignment="1">
      <alignment horizontal="left"/>
    </xf>
    <xf numFmtId="0" fontId="9" fillId="0" borderId="194" xfId="0" applyFont="1" applyBorder="1"/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51" xfId="88" applyFont="1" applyBorder="1"/>
    <xf numFmtId="0" fontId="0" fillId="0" borderId="275" xfId="88" applyFont="1" applyBorder="1"/>
    <xf numFmtId="0" fontId="0" fillId="0" borderId="55" xfId="88" applyFont="1" applyBorder="1"/>
    <xf numFmtId="0" fontId="9" fillId="0" borderId="184" xfId="88" applyFont="1" applyBorder="1"/>
    <xf numFmtId="0" fontId="9" fillId="0" borderId="0" xfId="88" applyFont="1" applyAlignment="1">
      <alignment horizontal="center"/>
    </xf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56" xfId="0" applyBorder="1"/>
    <xf numFmtId="0" fontId="0" fillId="0" borderId="55" xfId="0" quotePrefix="1" applyBorder="1" applyAlignment="1">
      <alignment horizontal="left" wrapText="1"/>
    </xf>
    <xf numFmtId="0" fontId="0" fillId="0" borderId="57" xfId="0" quotePrefix="1" applyBorder="1"/>
    <xf numFmtId="0" fontId="0" fillId="0" borderId="0" xfId="0" quotePrefix="1"/>
    <xf numFmtId="0" fontId="0" fillId="0" borderId="51" xfId="76" quotePrefix="1" applyNumberFormat="1" applyFont="1" applyBorder="1" applyAlignment="1">
      <alignment horizontal="left"/>
    </xf>
    <xf numFmtId="171" fontId="76" fillId="0" borderId="0" xfId="89" applyFont="1"/>
    <xf numFmtId="171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0" fontId="9" fillId="0" borderId="75" xfId="44" applyFont="1" applyBorder="1"/>
    <xf numFmtId="0" fontId="9" fillId="0" borderId="76" xfId="44" applyFont="1" applyBorder="1"/>
    <xf numFmtId="0" fontId="0" fillId="0" borderId="70" xfId="44" applyFont="1" applyBorder="1"/>
    <xf numFmtId="0" fontId="9" fillId="0" borderId="69" xfId="44" applyFont="1" applyBorder="1"/>
    <xf numFmtId="0" fontId="9" fillId="0" borderId="70" xfId="44" applyFont="1" applyBorder="1"/>
    <xf numFmtId="0" fontId="9" fillId="0" borderId="74" xfId="44" applyFont="1" applyBorder="1"/>
    <xf numFmtId="0" fontId="9" fillId="0" borderId="97" xfId="44" applyFont="1" applyBorder="1"/>
    <xf numFmtId="171" fontId="76" fillId="0" borderId="0" xfId="89" quotePrefix="1" applyFont="1" applyAlignment="1">
      <alignment horizontal="center"/>
    </xf>
    <xf numFmtId="171" fontId="9" fillId="0" borderId="33" xfId="89" applyFont="1" applyBorder="1" applyAlignment="1">
      <alignment horizontal="center"/>
    </xf>
    <xf numFmtId="171" fontId="9" fillId="0" borderId="10" xfId="89" applyFont="1" applyBorder="1" applyAlignment="1">
      <alignment horizontal="center"/>
    </xf>
    <xf numFmtId="171" fontId="9" fillId="0" borderId="13" xfId="89" applyFont="1" applyBorder="1" applyAlignment="1">
      <alignment horizontal="center"/>
    </xf>
    <xf numFmtId="171" fontId="77" fillId="0" borderId="0" xfId="89" applyFont="1" applyAlignment="1">
      <alignment horizontal="center"/>
    </xf>
    <xf numFmtId="171" fontId="76" fillId="0" borderId="0" xfId="89" quotePrefix="1" applyFont="1"/>
    <xf numFmtId="172" fontId="9" fillId="0" borderId="15" xfId="86" applyNumberFormat="1" applyFont="1" applyFill="1" applyBorder="1" applyAlignment="1">
      <alignment horizontal="center" vertical="top"/>
    </xf>
    <xf numFmtId="172" fontId="9" fillId="0" borderId="16" xfId="86" applyNumberFormat="1" applyFont="1" applyFill="1" applyBorder="1" applyAlignment="1">
      <alignment horizontal="center" vertical="top"/>
    </xf>
    <xf numFmtId="172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171" fontId="9" fillId="0" borderId="74" xfId="89" applyFont="1" applyBorder="1" applyAlignment="1">
      <alignment horizontal="left"/>
    </xf>
    <xf numFmtId="171" fontId="9" fillId="0" borderId="97" xfId="89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1" xfId="0" applyFont="1" applyBorder="1"/>
    <xf numFmtId="0" fontId="80" fillId="0" borderId="41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8" xfId="0" applyFont="1" applyBorder="1"/>
    <xf numFmtId="0" fontId="80" fillId="0" borderId="59" xfId="0" applyFont="1" applyBorder="1"/>
    <xf numFmtId="0" fontId="80" fillId="0" borderId="60" xfId="0" applyFont="1" applyBorder="1"/>
    <xf numFmtId="0" fontId="80" fillId="0" borderId="50" xfId="0" applyFont="1" applyBorder="1" applyAlignment="1">
      <alignment horizontal="center"/>
    </xf>
    <xf numFmtId="171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71" fontId="9" fillId="0" borderId="50" xfId="89" applyFont="1" applyBorder="1" applyAlignment="1">
      <alignment horizontal="center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71" fontId="9" fillId="0" borderId="0" xfId="89" quotePrefix="1" applyFont="1"/>
    <xf numFmtId="171" fontId="9" fillId="0" borderId="0" xfId="89" applyFont="1"/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0" fontId="47" fillId="0" borderId="0" xfId="90" applyFont="1"/>
    <xf numFmtId="0" fontId="101" fillId="0" borderId="0" xfId="90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56" fillId="0" borderId="51" xfId="90" applyFont="1" applyBorder="1" applyAlignment="1">
      <alignment horizontal="left"/>
    </xf>
    <xf numFmtId="0" fontId="101" fillId="0" borderId="289" xfId="90" quotePrefix="1" applyBorder="1" applyAlignment="1">
      <alignment horizontal="left" vertical="center"/>
    </xf>
    <xf numFmtId="0" fontId="56" fillId="0" borderId="55" xfId="90" applyFont="1" applyBorder="1" applyAlignment="1">
      <alignment horizontal="left" vertical="top"/>
    </xf>
    <xf numFmtId="0" fontId="56" fillId="0" borderId="57" xfId="90" applyFont="1" applyBorder="1" applyAlignment="1">
      <alignment horizontal="left"/>
    </xf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0" fontId="9" fillId="0" borderId="0" xfId="90" applyFont="1" applyAlignment="1">
      <alignment horizontal="left"/>
    </xf>
    <xf numFmtId="0" fontId="101" fillId="0" borderId="41" xfId="90" applyBorder="1"/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1" xfId="90" applyFont="1" applyBorder="1"/>
    <xf numFmtId="0" fontId="56" fillId="0" borderId="55" xfId="90" applyFont="1" applyBorder="1"/>
    <xf numFmtId="0" fontId="101" fillId="0" borderId="60" xfId="90" applyBorder="1"/>
    <xf numFmtId="0" fontId="56" fillId="0" borderId="51" xfId="90" applyFont="1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0" xfId="90" applyFont="1"/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171" fontId="47" fillId="0" borderId="0" xfId="91" applyFont="1"/>
    <xf numFmtId="171" fontId="0" fillId="0" borderId="0" xfId="91" applyFont="1"/>
    <xf numFmtId="171" fontId="0" fillId="0" borderId="51" xfId="91" applyFont="1" applyBorder="1"/>
    <xf numFmtId="171" fontId="9" fillId="0" borderId="59" xfId="91" applyFont="1" applyBorder="1"/>
    <xf numFmtId="171" fontId="9" fillId="0" borderId="60" xfId="91" applyFont="1" applyBorder="1"/>
    <xf numFmtId="171" fontId="2" fillId="0" borderId="0" xfId="76" applyFont="1" applyAlignment="1">
      <alignment horizontal="left"/>
    </xf>
    <xf numFmtId="171" fontId="9" fillId="0" borderId="0" xfId="91" quotePrefix="1" applyFont="1"/>
    <xf numFmtId="171" fontId="9" fillId="0" borderId="0" xfId="91" applyFont="1"/>
    <xf numFmtId="171" fontId="0" fillId="0" borderId="34" xfId="91" applyFont="1" applyBorder="1" applyAlignment="1">
      <alignment horizontal="center"/>
    </xf>
    <xf numFmtId="171" fontId="0" fillId="0" borderId="35" xfId="91" applyFont="1" applyBorder="1" applyAlignment="1">
      <alignment horizontal="center"/>
    </xf>
    <xf numFmtId="171" fontId="0" fillId="0" borderId="36" xfId="91" applyFont="1" applyBorder="1" applyAlignment="1">
      <alignment horizontal="center"/>
    </xf>
    <xf numFmtId="171" fontId="9" fillId="0" borderId="51" xfId="91" applyFont="1" applyBorder="1"/>
    <xf numFmtId="171" fontId="0" fillId="0" borderId="55" xfId="91" applyFont="1" applyBorder="1"/>
    <xf numFmtId="171" fontId="0" fillId="0" borderId="57" xfId="91" applyFont="1" applyBorder="1"/>
    <xf numFmtId="171" fontId="9" fillId="0" borderId="0" xfId="91" quotePrefix="1" applyFont="1" applyAlignment="1">
      <alignment horizontal="left"/>
    </xf>
    <xf numFmtId="171" fontId="9" fillId="0" borderId="0" xfId="91" applyFont="1" applyAlignment="1">
      <alignment horizontal="left"/>
    </xf>
    <xf numFmtId="171" fontId="9" fillId="0" borderId="54" xfId="91" applyFont="1" applyBorder="1"/>
    <xf numFmtId="171" fontId="9" fillId="0" borderId="55" xfId="91" applyFont="1" applyBorder="1"/>
    <xf numFmtId="171" fontId="9" fillId="0" borderId="58" xfId="91" applyFont="1" applyBorder="1"/>
    <xf numFmtId="171" fontId="9" fillId="0" borderId="41" xfId="91" applyFont="1" applyBorder="1"/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71" fontId="0" fillId="0" borderId="0" xfId="89" quotePrefix="1" applyFont="1"/>
    <xf numFmtId="171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71" fontId="0" fillId="0" borderId="33" xfId="89" quotePrefix="1" applyFont="1" applyBorder="1" applyAlignment="1">
      <alignment horizontal="center"/>
    </xf>
    <xf numFmtId="171" fontId="0" fillId="0" borderId="13" xfId="89" quotePrefix="1" applyFont="1" applyBorder="1" applyAlignment="1">
      <alignment horizontal="center"/>
    </xf>
    <xf numFmtId="171" fontId="0" fillId="0" borderId="33" xfId="89" applyFont="1" applyBorder="1" applyAlignment="1">
      <alignment horizontal="center" wrapText="1"/>
    </xf>
    <xf numFmtId="171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87" fillId="0" borderId="0" xfId="92" applyFont="1"/>
    <xf numFmtId="0" fontId="55" fillId="0" borderId="0" xfId="92" applyFont="1"/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quotePrefix="1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0" xfId="92" applyFont="1" applyBorder="1" applyAlignment="1">
      <alignment horizontal="left"/>
    </xf>
    <xf numFmtId="0" fontId="51" fillId="0" borderId="70" xfId="92" applyFont="1" applyBorder="1"/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0" fillId="0" borderId="70" xfId="94" applyFont="1" applyBorder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0" fillId="0" borderId="97" xfId="94" applyFont="1" applyBorder="1"/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0" xfId="44" quotePrefix="1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0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/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50" fillId="0" borderId="0" xfId="44" quotePrefix="1" applyFont="1"/>
    <xf numFmtId="0" fontId="50" fillId="0" borderId="0" xfId="44" applyFont="1"/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0" fillId="0" borderId="70" xfId="96" applyFont="1" applyBorder="1" applyAlignment="1">
      <alignment horizontal="left"/>
    </xf>
    <xf numFmtId="0" fontId="0" fillId="0" borderId="70" xfId="96" quotePrefix="1" applyFont="1" applyBorder="1"/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7" xfId="95" quotePrefix="1" applyFont="1" applyBorder="1"/>
    <xf numFmtId="0" fontId="0" fillId="0" borderId="70" xfId="95" quotePrefix="1" applyFont="1" applyBorder="1"/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70" xfId="95" applyFont="1" applyBorder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0" fillId="0" borderId="67" xfId="44" quotePrefix="1" applyFont="1" applyBorder="1"/>
    <xf numFmtId="0" fontId="0" fillId="0" borderId="70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88" fillId="0" borderId="0" xfId="97" quotePrefix="1" applyFont="1"/>
    <xf numFmtId="0" fontId="88" fillId="0" borderId="0" xfId="97" applyFont="1" applyAlignment="1">
      <alignment horizontal="center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0" fillId="0" borderId="194" xfId="0" quotePrefix="1" applyBorder="1"/>
    <xf numFmtId="0" fontId="0" fillId="0" borderId="191" xfId="0" applyBorder="1"/>
    <xf numFmtId="0" fontId="0" fillId="0" borderId="191" xfId="76" applyNumberFormat="1" applyFont="1" applyBorder="1" applyAlignment="1">
      <alignment horizontal="left"/>
    </xf>
    <xf numFmtId="0" fontId="9" fillId="0" borderId="60" xfId="0" quotePrefix="1" applyFont="1" applyBorder="1" applyAlignment="1">
      <alignment horizontal="right"/>
    </xf>
    <xf numFmtId="0" fontId="0" fillId="0" borderId="60" xfId="0" quotePrefix="1" applyBorder="1"/>
    <xf numFmtId="0" fontId="9" fillId="0" borderId="196" xfId="0" applyFont="1" applyBorder="1"/>
    <xf numFmtId="0" fontId="57" fillId="0" borderId="57" xfId="90" applyFont="1" applyBorder="1"/>
    <xf numFmtId="0" fontId="9" fillId="0" borderId="184" xfId="90" applyFont="1" applyBorder="1"/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171" fontId="9" fillId="0" borderId="296" xfId="91" applyFont="1" applyBorder="1"/>
    <xf numFmtId="0" fontId="0" fillId="0" borderId="70" xfId="92" quotePrefix="1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70" xfId="92" applyFont="1" applyBorder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96" quotePrefix="1" applyFont="1"/>
    <xf numFmtId="0" fontId="9" fillId="0" borderId="0" xfId="96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0" xfId="95" quotePrefix="1" applyFont="1"/>
    <xf numFmtId="0" fontId="9" fillId="0" borderId="0" xfId="95" applyFont="1"/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79" fillId="0" borderId="0" xfId="0" applyFont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69" xfId="94" applyFont="1" applyBorder="1"/>
    <xf numFmtId="0" fontId="0" fillId="0" borderId="71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0" fillId="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/>
    <xf numFmtId="0" fontId="0" fillId="0" borderId="0" xfId="83" quotePrefix="1" applyNumberFormat="1" applyFont="1" applyFill="1" applyAlignment="1">
      <alignment horizontal="left"/>
    </xf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11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71444" y="942901"/>
          <a:ext cx="7286681" cy="1228315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/>
  </sheetViews>
  <sheetFormatPr defaultColWidth="9.140625" defaultRowHeight="12.75"/>
  <cols>
    <col min="1" max="1" width="5.140625" style="5" customWidth="1"/>
    <col min="2" max="2" width="3.7109375" style="5" customWidth="1"/>
    <col min="3" max="3" width="9.140625" style="5" customWidth="1"/>
    <col min="4" max="16384" width="9.1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75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75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75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75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95" customHeight="1">
      <c r="A12" s="34"/>
      <c r="C12" s="35" t="s">
        <v>32</v>
      </c>
      <c r="D12" s="36"/>
    </row>
    <row r="13" spans="1:17" ht="15.95" customHeight="1">
      <c r="A13" s="34"/>
      <c r="C13" s="35" t="s">
        <v>166</v>
      </c>
      <c r="D13" s="36"/>
    </row>
    <row r="15" spans="1:17" ht="18.75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.75">
      <c r="C17" s="40" t="s">
        <v>167</v>
      </c>
      <c r="D17" s="41" t="s">
        <v>26</v>
      </c>
      <c r="E17" s="38"/>
      <c r="F17" s="38"/>
    </row>
    <row r="18" spans="3:9" ht="15.75">
      <c r="C18" s="40" t="s">
        <v>167</v>
      </c>
      <c r="D18" s="41" t="s">
        <v>29</v>
      </c>
      <c r="E18" s="38"/>
      <c r="F18" s="38"/>
    </row>
    <row r="19" spans="3:9" ht="15.75">
      <c r="C19" s="40" t="s">
        <v>167</v>
      </c>
      <c r="D19" s="41" t="s">
        <v>175</v>
      </c>
      <c r="E19" s="38"/>
      <c r="F19" s="38"/>
    </row>
    <row r="20" spans="3:9" ht="15.7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8.75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.75">
      <c r="C24" s="40" t="s">
        <v>167</v>
      </c>
      <c r="D24" s="41" t="s">
        <v>30</v>
      </c>
      <c r="E24" s="38"/>
      <c r="F24" s="38"/>
    </row>
    <row r="25" spans="3:9" ht="15.75">
      <c r="C25" s="40" t="s">
        <v>167</v>
      </c>
      <c r="D25" s="41" t="s">
        <v>147</v>
      </c>
      <c r="E25" s="38"/>
      <c r="F25" s="38"/>
    </row>
    <row r="26" spans="3:9" ht="15.75">
      <c r="C26" s="40" t="s">
        <v>167</v>
      </c>
      <c r="D26" s="41" t="s">
        <v>31</v>
      </c>
      <c r="E26" s="38"/>
      <c r="F26" s="38"/>
    </row>
    <row r="27" spans="3:9" ht="15.7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.75">
      <c r="C29" s="38"/>
      <c r="D29" s="42"/>
      <c r="E29" s="38"/>
      <c r="F29" s="38"/>
    </row>
    <row r="30" spans="3:9" ht="15.7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3.2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40625" defaultRowHeight="12.75"/>
  <cols>
    <col min="1" max="1" width="17.5703125" style="30" customWidth="1"/>
    <col min="2" max="2" width="16.140625" style="30" customWidth="1"/>
    <col min="3" max="3" width="16.5703125" style="30" customWidth="1"/>
    <col min="4" max="27" width="10.7109375" style="30" customWidth="1"/>
    <col min="28" max="28" width="9.140625" style="30" customWidth="1"/>
    <col min="29" max="16384" width="9.140625" style="30"/>
  </cols>
  <sheetData>
    <row r="2" spans="1:24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/>
  </sheetViews>
  <sheetFormatPr defaultColWidth="8" defaultRowHeight="12" customHeight="1"/>
  <cols>
    <col min="1" max="1" width="1.5703125" customWidth="1"/>
    <col min="2" max="14" width="3.28515625" customWidth="1"/>
    <col min="15" max="15" width="43.5703125" customWidth="1"/>
    <col min="16" max="16" width="3.28515625" style="13" customWidth="1"/>
    <col min="17" max="17" width="14.42578125" style="13" customWidth="1"/>
    <col min="18" max="18" width="14.42578125" customWidth="1"/>
    <col min="19" max="19" width="13.28515625" customWidth="1"/>
    <col min="20" max="20" width="13.42578125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366</v>
      </c>
      <c r="C4" s="2808"/>
      <c r="D4" s="2808"/>
      <c r="E4" s="2808"/>
      <c r="F4" s="2808"/>
      <c r="G4" s="2808"/>
      <c r="H4" s="21"/>
      <c r="I4" s="2807" t="s">
        <v>367</v>
      </c>
      <c r="J4" s="2807"/>
      <c r="K4" s="2807"/>
      <c r="L4" s="2807"/>
      <c r="M4" s="2807"/>
      <c r="N4" s="2807"/>
      <c r="O4" s="2807"/>
      <c r="P4" s="2807"/>
      <c r="Q4" s="2807"/>
      <c r="R4" s="2807"/>
      <c r="S4" s="2807"/>
      <c r="T4" s="2807"/>
      <c r="U4" s="76"/>
      <c r="V4" s="76"/>
      <c r="W4" s="76"/>
      <c r="X4" s="76"/>
      <c r="Y4" s="76"/>
      <c r="Z4" s="76"/>
      <c r="AA4" s="76"/>
    </row>
    <row r="5" spans="2:27" ht="12" customHeight="1">
      <c r="B5" s="2808"/>
      <c r="C5" s="2808"/>
      <c r="D5" s="2808"/>
      <c r="E5" s="2808"/>
      <c r="F5" s="2808"/>
      <c r="G5" s="2808"/>
      <c r="H5" s="21"/>
      <c r="I5" s="2808"/>
      <c r="J5" s="2808"/>
      <c r="K5" s="2808"/>
      <c r="L5" s="2808"/>
      <c r="M5" s="2808"/>
      <c r="N5" s="2808"/>
      <c r="O5" s="2808"/>
      <c r="P5" s="2808"/>
      <c r="Q5" s="2808"/>
      <c r="R5" s="2808"/>
      <c r="S5" s="2808"/>
      <c r="T5" s="2808"/>
    </row>
    <row r="6" spans="2:27" ht="12" customHeight="1">
      <c r="B6" s="2826">
        <v>2023.1</v>
      </c>
      <c r="C6" s="2827"/>
      <c r="D6" s="2827"/>
      <c r="E6" s="2827"/>
      <c r="F6" s="2827"/>
      <c r="G6" s="2827"/>
      <c r="H6" s="21"/>
      <c r="I6" s="2808" t="s">
        <v>368</v>
      </c>
      <c r="J6" s="2808"/>
      <c r="K6" s="2808"/>
      <c r="L6" s="2808"/>
      <c r="M6" s="2808"/>
      <c r="N6" s="2808"/>
      <c r="O6" s="2808"/>
      <c r="P6" s="2808"/>
      <c r="Q6" s="2808"/>
      <c r="R6" s="2808"/>
      <c r="S6" s="2808"/>
      <c r="T6" s="2808"/>
      <c r="W6" s="77"/>
      <c r="X6" s="77"/>
      <c r="Y6" s="77"/>
    </row>
    <row r="8" spans="2:27" ht="12" customHeight="1">
      <c r="B8" s="2810" t="s">
        <v>369</v>
      </c>
      <c r="C8" s="2811"/>
      <c r="D8" s="2811"/>
      <c r="E8" s="2811"/>
      <c r="F8" s="2811"/>
      <c r="G8" s="2811"/>
      <c r="H8" s="2811"/>
      <c r="I8" s="2811"/>
      <c r="J8" s="2811"/>
      <c r="K8" s="2811"/>
      <c r="L8" s="2811"/>
      <c r="M8" s="2811"/>
      <c r="N8" s="2811"/>
      <c r="O8" s="2811"/>
      <c r="P8" s="2811"/>
      <c r="Q8" s="2811"/>
      <c r="R8" s="2811"/>
      <c r="S8" s="2811"/>
      <c r="T8" s="2812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03" t="s">
        <v>370</v>
      </c>
      <c r="T9" s="2804"/>
    </row>
    <row r="10" spans="2:27" ht="12" customHeight="1">
      <c r="B10" s="2813" t="s">
        <v>371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2814"/>
      <c r="M10" s="2814"/>
      <c r="N10" s="2814"/>
      <c r="O10" s="2814"/>
      <c r="P10" s="2815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30" t="s">
        <v>197</v>
      </c>
      <c r="C12" s="2831"/>
      <c r="D12" s="2831"/>
      <c r="E12" s="2831"/>
      <c r="F12" s="2831"/>
      <c r="G12" s="2831"/>
      <c r="H12" s="2831"/>
      <c r="I12" s="2831"/>
      <c r="J12" s="2823" t="s">
        <v>376</v>
      </c>
      <c r="K12" s="2823"/>
      <c r="L12" s="2823"/>
      <c r="M12" s="2823"/>
      <c r="N12" s="2823"/>
      <c r="O12" s="2823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09"/>
      <c r="C16" s="2802"/>
      <c r="D16" s="2802"/>
      <c r="E16" s="2802"/>
      <c r="F16" s="2802"/>
      <c r="G16" s="2802"/>
      <c r="H16" s="2802"/>
      <c r="I16" s="2802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8" t="s">
        <v>381</v>
      </c>
      <c r="C17" s="2829"/>
      <c r="D17" s="2829"/>
      <c r="E17" s="2829"/>
      <c r="F17" s="2829"/>
      <c r="G17" s="2829"/>
      <c r="H17" s="2829"/>
      <c r="I17" s="2829"/>
      <c r="J17" s="2816"/>
      <c r="K17" s="2816"/>
      <c r="L17" s="2816"/>
      <c r="M17" s="2816"/>
      <c r="N17" s="2816"/>
      <c r="O17" s="2816"/>
      <c r="P17" s="96" t="s">
        <v>120</v>
      </c>
      <c r="Q17" s="93"/>
      <c r="R17" s="94"/>
      <c r="S17" s="94"/>
      <c r="T17" s="94"/>
    </row>
    <row r="18" spans="2:20" ht="12" customHeight="1">
      <c r="B18" s="2819" t="s">
        <v>382</v>
      </c>
      <c r="C18" s="2820"/>
      <c r="D18" s="2820"/>
      <c r="E18" s="2820"/>
      <c r="F18" s="2820"/>
      <c r="G18" s="2820"/>
      <c r="H18" s="2820"/>
      <c r="I18" s="2820"/>
      <c r="J18" s="2817"/>
      <c r="K18" s="2817"/>
      <c r="L18" s="2817"/>
      <c r="M18" s="2817"/>
      <c r="N18" s="2817"/>
      <c r="O18" s="2817"/>
      <c r="P18" s="12"/>
      <c r="Q18" s="97"/>
      <c r="R18" s="16"/>
      <c r="S18" s="98"/>
      <c r="T18" s="99"/>
    </row>
    <row r="19" spans="2:20" ht="12" customHeight="1">
      <c r="B19" s="2821" t="s">
        <v>383</v>
      </c>
      <c r="C19" s="2822"/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2818"/>
      <c r="M19" s="2818"/>
      <c r="N19" s="2818"/>
      <c r="O19" s="2818"/>
      <c r="P19" s="95" t="s">
        <v>206</v>
      </c>
      <c r="Q19" s="100"/>
      <c r="R19" s="101"/>
      <c r="S19" s="98"/>
      <c r="T19" s="99"/>
    </row>
    <row r="20" spans="2:20" ht="12" customHeight="1">
      <c r="B20" s="2809"/>
      <c r="C20" s="2802"/>
      <c r="D20" s="2802"/>
      <c r="E20" s="2802"/>
      <c r="F20" s="2802"/>
      <c r="G20" s="2802"/>
      <c r="H20" s="2802"/>
      <c r="I20" s="2802"/>
      <c r="J20" s="2805" t="s">
        <v>143</v>
      </c>
      <c r="K20" s="2805"/>
      <c r="L20" s="2805"/>
      <c r="M20" s="2805"/>
      <c r="N20" s="2805"/>
      <c r="O20" s="2805"/>
      <c r="P20" s="96" t="s">
        <v>207</v>
      </c>
      <c r="Q20" s="93"/>
      <c r="R20" s="94"/>
      <c r="S20" s="94"/>
      <c r="T20" s="102"/>
    </row>
    <row r="21" spans="2:20" ht="12" customHeight="1">
      <c r="B21" s="2809"/>
      <c r="C21" s="2802"/>
      <c r="D21" s="2802"/>
      <c r="E21" s="2802"/>
      <c r="F21" s="2802"/>
      <c r="G21" s="2802"/>
      <c r="H21" s="2802"/>
      <c r="I21" s="2802"/>
      <c r="J21" s="2805" t="s">
        <v>181</v>
      </c>
      <c r="K21" s="2805"/>
      <c r="L21" s="2805"/>
      <c r="M21" s="2805"/>
      <c r="N21" s="2805"/>
      <c r="O21" s="2805"/>
      <c r="P21" s="96" t="s">
        <v>384</v>
      </c>
      <c r="Q21" s="93"/>
      <c r="R21" s="94"/>
      <c r="S21" s="94"/>
      <c r="T21" s="102"/>
    </row>
    <row r="22" spans="2:20" ht="12" customHeight="1">
      <c r="B22" s="2821" t="s">
        <v>385</v>
      </c>
      <c r="C22" s="2822"/>
      <c r="D22" s="2822"/>
      <c r="E22" s="2822"/>
      <c r="F22" s="2822"/>
      <c r="G22" s="2822"/>
      <c r="H22" s="2822"/>
      <c r="I22" s="2822"/>
      <c r="J22" s="2805" t="s">
        <v>180</v>
      </c>
      <c r="K22" s="2805"/>
      <c r="L22" s="2805"/>
      <c r="M22" s="2805"/>
      <c r="N22" s="2805"/>
      <c r="O22" s="2805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05" t="s">
        <v>143</v>
      </c>
      <c r="K23" s="2805"/>
      <c r="L23" s="2805"/>
      <c r="M23" s="2805"/>
      <c r="N23" s="2805"/>
      <c r="O23" s="2805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05" t="s">
        <v>181</v>
      </c>
      <c r="K24" s="2805"/>
      <c r="L24" s="2805"/>
      <c r="M24" s="2805"/>
      <c r="N24" s="2805"/>
      <c r="O24" s="2805"/>
      <c r="P24" s="96" t="s">
        <v>279</v>
      </c>
      <c r="Q24" s="93"/>
      <c r="R24" s="94"/>
      <c r="S24" s="94"/>
      <c r="T24" s="102"/>
    </row>
    <row r="25" spans="2:20" ht="12" customHeight="1">
      <c r="B25" s="2828" t="s">
        <v>386</v>
      </c>
      <c r="C25" s="2829"/>
      <c r="D25" s="2829"/>
      <c r="E25" s="2829"/>
      <c r="F25" s="2829"/>
      <c r="G25" s="2829"/>
      <c r="H25" s="2829"/>
      <c r="I25" s="2829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24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32" t="s">
        <v>390</v>
      </c>
      <c r="C28" s="2833"/>
      <c r="D28" s="2833"/>
      <c r="E28" s="2833"/>
      <c r="F28" s="2833"/>
      <c r="G28" s="2833"/>
      <c r="H28" s="2833"/>
      <c r="I28" s="2833"/>
      <c r="J28" s="2833"/>
      <c r="K28" s="2833"/>
      <c r="L28" s="2833"/>
      <c r="M28" s="2833"/>
      <c r="N28" s="2833"/>
      <c r="O28" s="2833"/>
      <c r="P28" s="96" t="s">
        <v>24</v>
      </c>
      <c r="Q28" s="93"/>
      <c r="R28" s="94"/>
      <c r="S28" s="94"/>
      <c r="T28" s="102"/>
    </row>
    <row r="29" spans="2:20" ht="12" customHeight="1">
      <c r="B29" s="2828" t="s">
        <v>391</v>
      </c>
      <c r="C29" s="2829"/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2829"/>
      <c r="P29" s="96" t="s">
        <v>71</v>
      </c>
      <c r="Q29" s="93"/>
      <c r="R29" s="94"/>
      <c r="S29" s="94"/>
      <c r="T29" s="102"/>
    </row>
    <row r="30" spans="2:20" ht="12" customHeight="1">
      <c r="B30" s="2824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24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24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24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32" t="s">
        <v>409</v>
      </c>
      <c r="C44" s="2833"/>
      <c r="D44" s="2833"/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96" t="s">
        <v>158</v>
      </c>
      <c r="Q44" s="93"/>
      <c r="R44" s="94"/>
      <c r="S44" s="94"/>
      <c r="T44" s="102"/>
    </row>
    <row r="45" spans="2:20" ht="12" customHeight="1">
      <c r="B45" s="2824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24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24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24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38" t="s">
        <v>417</v>
      </c>
      <c r="C51" s="2839"/>
      <c r="D51" s="2839"/>
      <c r="E51" s="2839"/>
      <c r="F51" s="2839"/>
      <c r="G51" s="2839"/>
      <c r="H51" s="2839"/>
      <c r="I51" s="2839"/>
      <c r="J51" s="2839"/>
      <c r="K51" s="2839"/>
      <c r="L51" s="2839"/>
      <c r="M51" s="2839"/>
      <c r="N51" s="2839"/>
      <c r="O51" s="2839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30" t="s">
        <v>418</v>
      </c>
      <c r="C54" s="2831"/>
      <c r="D54" s="2831"/>
      <c r="E54" s="2831"/>
      <c r="F54" s="2831"/>
      <c r="G54" s="2831"/>
      <c r="H54" s="2831"/>
      <c r="I54" s="2831"/>
      <c r="J54" s="2831"/>
      <c r="K54" s="2831"/>
      <c r="L54" s="2831"/>
      <c r="M54" s="2831"/>
      <c r="N54" s="2831"/>
      <c r="O54" s="2831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36" t="s">
        <v>419</v>
      </c>
      <c r="C56" s="2837"/>
      <c r="D56" s="2837"/>
      <c r="E56" s="2837"/>
      <c r="F56" s="2837"/>
      <c r="G56" s="2837"/>
      <c r="H56" s="2837"/>
      <c r="I56" s="2837"/>
      <c r="J56" s="2837"/>
      <c r="K56" s="2837"/>
      <c r="L56" s="2837"/>
      <c r="M56" s="2837"/>
      <c r="N56" s="2837"/>
      <c r="O56" s="2837"/>
      <c r="P56" s="25"/>
      <c r="Q56" s="29"/>
      <c r="R56" s="107" t="s">
        <v>420</v>
      </c>
      <c r="S56" s="108"/>
      <c r="T56" s="109"/>
    </row>
    <row r="57" spans="2:20" ht="12" customHeight="1">
      <c r="B57" s="2836" t="s">
        <v>421</v>
      </c>
      <c r="C57" s="2837"/>
      <c r="D57" s="2837"/>
      <c r="E57" s="2837"/>
      <c r="F57" s="2837"/>
      <c r="G57" s="2837"/>
      <c r="H57" s="2837"/>
      <c r="I57" s="2837"/>
      <c r="J57" s="2837"/>
      <c r="K57" s="2837"/>
      <c r="L57" s="2837"/>
      <c r="M57" s="2837"/>
      <c r="N57" s="2837"/>
      <c r="O57" s="2837"/>
      <c r="P57" s="25"/>
      <c r="Q57" s="29"/>
      <c r="R57" s="107" t="s">
        <v>422</v>
      </c>
      <c r="S57" s="108"/>
      <c r="T57" s="109"/>
    </row>
    <row r="58" spans="2:20" ht="12" customHeight="1">
      <c r="B58" s="2837" t="s">
        <v>423</v>
      </c>
      <c r="C58" s="2837"/>
      <c r="D58" s="2837"/>
      <c r="E58" s="2837"/>
      <c r="F58" s="2837"/>
      <c r="G58" s="2837"/>
      <c r="H58" s="2837"/>
      <c r="I58" s="2837"/>
      <c r="J58" s="2837"/>
      <c r="K58" s="2837"/>
      <c r="L58" s="2837"/>
      <c r="M58" s="2837"/>
      <c r="N58" s="2837"/>
      <c r="O58" s="2837"/>
      <c r="P58" s="25"/>
      <c r="Q58" s="29"/>
      <c r="R58" s="107" t="s">
        <v>424</v>
      </c>
      <c r="S58" s="108"/>
      <c r="T58" s="109"/>
    </row>
    <row r="59" spans="2:20" ht="12" customHeight="1">
      <c r="B59" s="2843" t="s">
        <v>425</v>
      </c>
      <c r="C59" s="2844"/>
      <c r="D59" s="2844"/>
      <c r="E59" s="2844"/>
      <c r="F59" s="2844"/>
      <c r="G59" s="2844"/>
      <c r="H59" s="2844"/>
      <c r="I59" s="2844"/>
      <c r="J59" s="2844"/>
      <c r="K59" s="2844"/>
      <c r="L59" s="2844"/>
      <c r="M59" s="2844"/>
      <c r="N59" s="2844"/>
      <c r="O59" s="2844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41" t="s">
        <v>426</v>
      </c>
      <c r="C61" s="2842"/>
      <c r="D61" s="2842"/>
      <c r="E61" s="2842"/>
      <c r="F61" s="2842"/>
      <c r="G61" s="2842"/>
      <c r="H61" s="2842"/>
      <c r="I61" s="2842"/>
      <c r="J61" s="2842"/>
      <c r="K61" s="2842"/>
      <c r="L61" s="2842"/>
      <c r="M61" s="2842"/>
      <c r="N61" s="2842"/>
      <c r="O61" s="2842"/>
      <c r="P61" s="26"/>
      <c r="Q61" s="26"/>
      <c r="R61" s="100"/>
      <c r="S61" s="98"/>
      <c r="T61" s="98"/>
    </row>
    <row r="62" spans="2:20" ht="12" customHeight="1">
      <c r="B62" s="86"/>
      <c r="C62" s="2840" t="s">
        <v>427</v>
      </c>
      <c r="D62" s="2840"/>
      <c r="E62" s="2840"/>
      <c r="F62" s="2840"/>
      <c r="G62" s="2840"/>
      <c r="H62" s="2840"/>
      <c r="I62" s="2840"/>
      <c r="J62" s="2840"/>
      <c r="K62" s="2840"/>
      <c r="L62" s="2840"/>
      <c r="M62" s="2840"/>
      <c r="N62" s="2840"/>
      <c r="O62" s="2840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L65" s="2835"/>
      <c r="M65" s="2835"/>
      <c r="N65" s="2835"/>
      <c r="O65" s="2835"/>
      <c r="P65" s="2835"/>
      <c r="Q65" s="2835"/>
      <c r="R65" s="2835"/>
      <c r="S65" s="2835"/>
      <c r="T65" s="2835"/>
      <c r="U65" s="2835"/>
      <c r="V65" s="2835"/>
    </row>
    <row r="66" spans="2:22" ht="12" customHeight="1">
      <c r="B66" s="2834" t="s">
        <v>429</v>
      </c>
      <c r="C66" s="2834"/>
      <c r="D66" s="2834"/>
      <c r="E66" s="2834"/>
      <c r="F66" s="2834"/>
      <c r="G66" s="2834"/>
      <c r="H66" s="2834"/>
      <c r="I66" s="2834"/>
      <c r="J66" s="2834"/>
      <c r="K66" s="2834"/>
      <c r="L66" s="2834"/>
      <c r="M66" s="2834"/>
      <c r="N66" s="2834"/>
      <c r="O66" s="2834"/>
      <c r="P66" s="2834"/>
      <c r="Q66" s="2834"/>
      <c r="R66" s="2834"/>
      <c r="S66" s="2834"/>
      <c r="T66" s="2834"/>
      <c r="U66" s="2834"/>
      <c r="V66" s="2834"/>
    </row>
  </sheetData>
  <mergeCells count="67"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>
      <selection activeCell="B2" sqref="B2:F2"/>
    </sheetView>
  </sheetViews>
  <sheetFormatPr defaultColWidth="8" defaultRowHeight="12" customHeight="1"/>
  <cols>
    <col min="1" max="1" width="1.5703125" customWidth="1"/>
    <col min="2" max="2" width="8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10" customWidth="1"/>
    <col min="17" max="17" width="3.28515625" customWidth="1"/>
    <col min="18" max="22" width="11" customWidth="1"/>
    <col min="23" max="23" width="8" customWidth="1"/>
  </cols>
  <sheetData>
    <row r="2" spans="2:29" ht="15" customHeight="1">
      <c r="B2" s="2801" t="s">
        <v>430</v>
      </c>
      <c r="C2" s="2802"/>
      <c r="D2" s="2802"/>
      <c r="E2" s="2802"/>
      <c r="F2" s="2802"/>
    </row>
    <row r="4" spans="2:29" ht="12" customHeight="1">
      <c r="B4" s="2825" t="s">
        <v>1477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2827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6">
        <v>2023.1</v>
      </c>
      <c r="C6" s="2827"/>
      <c r="D6" s="21"/>
      <c r="E6" s="21"/>
      <c r="F6" s="21"/>
      <c r="G6" s="21"/>
      <c r="H6" s="2826" t="s">
        <v>218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826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  <c r="U7" s="2899"/>
      <c r="V7" s="2899"/>
    </row>
    <row r="8" spans="2:29" ht="12" customHeight="1">
      <c r="N8" s="197"/>
      <c r="V8" s="2802"/>
      <c r="W8" s="2802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3334" t="s">
        <v>374</v>
      </c>
      <c r="S9" s="3335"/>
      <c r="T9" s="3334" t="s">
        <v>375</v>
      </c>
      <c r="U9" s="3335"/>
      <c r="V9" s="3332" t="s">
        <v>1478</v>
      </c>
      <c r="W9" s="3333"/>
    </row>
    <row r="10" spans="2:29" ht="12" customHeight="1">
      <c r="B10" s="115" t="s">
        <v>211</v>
      </c>
      <c r="R10" s="83" t="s">
        <v>145</v>
      </c>
      <c r="S10" s="85" t="s">
        <v>1479</v>
      </c>
      <c r="T10" s="85" t="s">
        <v>145</v>
      </c>
      <c r="U10" s="85" t="s">
        <v>1479</v>
      </c>
      <c r="V10" s="114" t="s">
        <v>1480</v>
      </c>
      <c r="W10" s="12" t="s">
        <v>1479</v>
      </c>
    </row>
    <row r="11" spans="2:29" ht="12" customHeight="1">
      <c r="B11" s="115"/>
      <c r="R11" s="83"/>
      <c r="S11" s="85" t="s">
        <v>1481</v>
      </c>
      <c r="T11" s="85"/>
      <c r="U11" s="85" t="s">
        <v>1481</v>
      </c>
      <c r="V11" s="115"/>
      <c r="W11" s="12" t="s">
        <v>1481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9" t="s">
        <v>227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21">
        <v>409304</v>
      </c>
      <c r="S14" s="121"/>
      <c r="T14" s="121">
        <v>463198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1482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28939</v>
      </c>
      <c r="S15" s="121"/>
      <c r="T15" s="121">
        <v>21775</v>
      </c>
      <c r="U15" s="120"/>
      <c r="V15" s="120">
        <v>0</v>
      </c>
      <c r="W15" s="120"/>
    </row>
    <row r="16" spans="2:29" ht="12" customHeight="1">
      <c r="B16" s="98"/>
      <c r="C16" s="119"/>
      <c r="D16" s="3331" t="s">
        <v>837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17" t="s">
        <v>793</v>
      </c>
      <c r="E17" s="2817"/>
      <c r="F17" s="2817"/>
      <c r="G17" s="2817"/>
      <c r="H17" s="2817"/>
      <c r="I17" s="2817"/>
      <c r="J17" s="2817"/>
      <c r="K17" s="2817"/>
      <c r="L17" s="2817"/>
      <c r="M17" s="2817"/>
      <c r="N17" s="2817"/>
      <c r="O17" s="2817"/>
      <c r="P17" s="2817"/>
      <c r="R17" s="118"/>
      <c r="S17" s="118"/>
      <c r="T17" s="118"/>
      <c r="U17" s="118"/>
      <c r="V17" s="118"/>
      <c r="W17" s="1161"/>
    </row>
    <row r="18" spans="2:23" ht="12" customHeight="1">
      <c r="B18" s="115" t="s">
        <v>1483</v>
      </c>
      <c r="C18" s="116"/>
      <c r="D18" s="75"/>
      <c r="E18" s="2829" t="s">
        <v>1484</v>
      </c>
      <c r="F18" s="2829"/>
      <c r="G18" s="2829"/>
      <c r="H18" s="2829"/>
      <c r="I18" s="2829"/>
      <c r="J18" s="2829"/>
      <c r="K18" s="2829"/>
      <c r="L18" s="2829"/>
      <c r="M18" s="2829"/>
      <c r="N18" s="2829"/>
      <c r="O18" s="2829"/>
      <c r="P18" s="2829"/>
      <c r="Q18" s="95" t="s">
        <v>200</v>
      </c>
      <c r="R18" s="118">
        <v>141096</v>
      </c>
      <c r="S18" s="118"/>
      <c r="T18" s="118">
        <v>128154</v>
      </c>
      <c r="U18" s="118"/>
      <c r="V18" s="118">
        <v>0</v>
      </c>
      <c r="W18" s="1161"/>
    </row>
    <row r="19" spans="2:23" ht="12" customHeight="1">
      <c r="B19" s="115" t="s">
        <v>1485</v>
      </c>
      <c r="C19" s="119"/>
      <c r="D19" s="11"/>
      <c r="E19" s="2806" t="s">
        <v>1486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3941441</v>
      </c>
      <c r="S19" s="120"/>
      <c r="T19" s="120">
        <v>3970091</v>
      </c>
      <c r="U19" s="120"/>
      <c r="V19" s="120">
        <v>0</v>
      </c>
      <c r="W19" s="120"/>
    </row>
    <row r="20" spans="2:23" ht="12" customHeight="1">
      <c r="B20" s="115" t="s">
        <v>1487</v>
      </c>
      <c r="C20" s="119"/>
      <c r="D20" s="11"/>
      <c r="E20" s="2806" t="s">
        <v>1203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1488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384193</v>
      </c>
      <c r="S21" s="120"/>
      <c r="T21" s="120">
        <v>461362</v>
      </c>
      <c r="U21" s="120"/>
      <c r="V21" s="120">
        <v>0</v>
      </c>
      <c r="W21" s="120"/>
    </row>
    <row r="22" spans="2:23" ht="12" customHeight="1">
      <c r="B22" s="115" t="s">
        <v>1489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617148</v>
      </c>
      <c r="S22" s="120"/>
      <c r="T22" s="120">
        <v>411403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1490</v>
      </c>
      <c r="C24" s="119"/>
      <c r="D24" s="11"/>
      <c r="E24" s="2806" t="s">
        <v>1209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259586</v>
      </c>
      <c r="S24" s="121"/>
      <c r="T24" s="121">
        <v>256564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1491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5343464</v>
      </c>
      <c r="S25" s="121"/>
      <c r="T25" s="121">
        <v>5227574</v>
      </c>
      <c r="U25" s="121"/>
      <c r="V25" s="121">
        <v>0</v>
      </c>
      <c r="W25" s="120"/>
    </row>
    <row r="26" spans="2:23" ht="12" customHeight="1">
      <c r="B26" s="98"/>
      <c r="D26" s="2817" t="s">
        <v>1492</v>
      </c>
      <c r="E26" s="2817"/>
      <c r="F26" s="2817"/>
      <c r="G26" s="2817"/>
      <c r="H26" s="2817"/>
      <c r="I26" s="2817"/>
      <c r="J26" s="2817"/>
      <c r="K26" s="2817"/>
      <c r="L26" s="2817"/>
      <c r="M26" s="2817"/>
      <c r="N26" s="2817"/>
      <c r="O26" s="2817"/>
      <c r="P26" s="2817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9" t="s">
        <v>1493</v>
      </c>
      <c r="F27" s="2829"/>
      <c r="G27" s="2829"/>
      <c r="H27" s="2829"/>
      <c r="I27" s="2829"/>
      <c r="J27" s="2829"/>
      <c r="K27" s="2829"/>
      <c r="L27" s="2829"/>
      <c r="M27" s="2829"/>
      <c r="N27" s="2829"/>
      <c r="O27" s="2829"/>
      <c r="P27" s="2829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20613</v>
      </c>
      <c r="S28" s="120"/>
      <c r="T28" s="120">
        <v>25659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1494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1425551</v>
      </c>
      <c r="S29" s="120"/>
      <c r="T29" s="120">
        <v>1382396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58354</v>
      </c>
      <c r="S30" s="120"/>
      <c r="T30" s="120">
        <v>71297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808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58571</v>
      </c>
      <c r="S31" s="120"/>
      <c r="T31" s="120">
        <v>100146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47" t="s">
        <v>1439</v>
      </c>
      <c r="F32" s="2847"/>
      <c r="G32" s="2847"/>
      <c r="H32" s="2847"/>
      <c r="I32" s="2847"/>
      <c r="J32" s="2847"/>
      <c r="K32" s="2847"/>
      <c r="L32" s="2847"/>
      <c r="M32" s="2847"/>
      <c r="N32" s="2847"/>
      <c r="O32" s="2847"/>
      <c r="P32" s="2847"/>
      <c r="Q32" s="96" t="s">
        <v>467</v>
      </c>
      <c r="R32" s="118">
        <v>44031</v>
      </c>
      <c r="S32" s="118"/>
      <c r="T32" s="118">
        <v>31677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1495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9639</v>
      </c>
      <c r="S34" s="120"/>
      <c r="T34" s="120">
        <v>11487</v>
      </c>
      <c r="U34" s="120"/>
      <c r="V34" s="120">
        <v>0</v>
      </c>
      <c r="W34" s="120"/>
    </row>
    <row r="35" spans="2:23" ht="12" customHeight="1">
      <c r="B35" s="98"/>
      <c r="D35" s="2817" t="s">
        <v>821</v>
      </c>
      <c r="E35" s="2817"/>
      <c r="F35" s="2817"/>
      <c r="G35" s="2817"/>
      <c r="H35" s="2817"/>
      <c r="I35" s="2817"/>
      <c r="J35" s="2817"/>
      <c r="K35" s="2817"/>
      <c r="L35" s="2817"/>
      <c r="M35" s="2817"/>
      <c r="N35" s="2817"/>
      <c r="O35" s="2817"/>
      <c r="P35" s="2817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9" t="s">
        <v>455</v>
      </c>
      <c r="F36" s="2849"/>
      <c r="G36" s="2849"/>
      <c r="H36" s="2849"/>
      <c r="I36" s="2849"/>
      <c r="J36" s="2849"/>
      <c r="K36" s="2849"/>
      <c r="L36" s="2849"/>
      <c r="M36" s="2849"/>
      <c r="N36" s="2849"/>
      <c r="O36" s="2849"/>
      <c r="P36" s="2849"/>
      <c r="Q36" s="95" t="s">
        <v>600</v>
      </c>
      <c r="R36" s="118">
        <v>707298</v>
      </c>
      <c r="S36" s="118"/>
      <c r="T36" s="118">
        <v>649977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16" t="s">
        <v>457</v>
      </c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96" t="s">
        <v>9</v>
      </c>
      <c r="R37" s="120">
        <v>1295678</v>
      </c>
      <c r="S37" s="120"/>
      <c r="T37" s="120">
        <v>1380553</v>
      </c>
      <c r="U37" s="120"/>
      <c r="V37" s="120">
        <v>0</v>
      </c>
      <c r="W37" s="120"/>
    </row>
    <row r="38" spans="2:23" ht="12" customHeight="1">
      <c r="B38" s="98"/>
      <c r="C38" s="119"/>
      <c r="D38" s="2816" t="s">
        <v>1496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96" t="s">
        <v>210</v>
      </c>
      <c r="R38" s="120">
        <v>0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3336" t="s">
        <v>1497</v>
      </c>
      <c r="D39" s="2817"/>
      <c r="E39" s="2817"/>
      <c r="F39" s="2817"/>
      <c r="G39" s="2817"/>
      <c r="H39" s="2817"/>
      <c r="I39" s="2817"/>
      <c r="J39" s="2817"/>
      <c r="K39" s="2817"/>
      <c r="L39" s="2817"/>
      <c r="M39" s="2817"/>
      <c r="N39" s="2817"/>
      <c r="O39" s="2817"/>
      <c r="P39" s="2817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3337" t="s">
        <v>1498</v>
      </c>
      <c r="E40" s="3337"/>
      <c r="F40" s="3337"/>
      <c r="G40" s="3337"/>
      <c r="H40" s="3337"/>
      <c r="I40" s="3337"/>
      <c r="J40" s="3337"/>
      <c r="K40" s="3337"/>
      <c r="L40" s="3337"/>
      <c r="M40" s="3337"/>
      <c r="N40" s="3337"/>
      <c r="O40" s="3337"/>
      <c r="P40" s="333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47" t="s">
        <v>1499</v>
      </c>
      <c r="E41" s="2847"/>
      <c r="F41" s="2847"/>
      <c r="G41" s="2847"/>
      <c r="H41" s="2847"/>
      <c r="I41" s="2847"/>
      <c r="J41" s="2847"/>
      <c r="K41" s="2847"/>
      <c r="L41" s="2847"/>
      <c r="M41" s="2847"/>
      <c r="N41" s="2847"/>
      <c r="O41" s="2847"/>
      <c r="P41" s="2847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33" t="s">
        <v>230</v>
      </c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O42" s="2833"/>
      <c r="P42" s="2833"/>
      <c r="Q42" s="96" t="s">
        <v>10</v>
      </c>
      <c r="R42" s="120">
        <v>0</v>
      </c>
      <c r="S42" s="120"/>
      <c r="T42" s="120">
        <v>0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1500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369301</v>
      </c>
      <c r="S43" s="120"/>
      <c r="T43" s="120">
        <v>348305</v>
      </c>
      <c r="U43" s="120"/>
      <c r="V43" s="120">
        <v>0</v>
      </c>
      <c r="W43" s="120"/>
    </row>
    <row r="44" spans="2:23" ht="12" customHeight="1">
      <c r="B44" s="83"/>
      <c r="C44" s="119"/>
      <c r="D44" s="2833" t="s">
        <v>228</v>
      </c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2833"/>
      <c r="Q44" s="96" t="s">
        <v>223</v>
      </c>
      <c r="R44" s="120">
        <v>17335</v>
      </c>
      <c r="S44" s="120"/>
      <c r="T44" s="120">
        <v>22041</v>
      </c>
      <c r="U44" s="120"/>
      <c r="V44" s="120">
        <v>0</v>
      </c>
      <c r="W44" s="120"/>
    </row>
    <row r="45" spans="2:23" ht="12" customHeight="1">
      <c r="B45" s="98"/>
      <c r="C45" s="119"/>
      <c r="D45" s="2833" t="s">
        <v>234</v>
      </c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2833"/>
      <c r="P45" s="2833"/>
      <c r="Q45" s="96" t="s">
        <v>11</v>
      </c>
      <c r="R45" s="120">
        <v>72560</v>
      </c>
      <c r="S45" s="120"/>
      <c r="T45" s="120">
        <v>72367</v>
      </c>
      <c r="U45" s="120"/>
      <c r="V45" s="120">
        <v>0</v>
      </c>
      <c r="W45" s="120"/>
    </row>
    <row r="46" spans="2:23" ht="12" customHeight="1">
      <c r="B46" s="98"/>
      <c r="C46" s="119"/>
      <c r="D46" s="2833" t="s">
        <v>232</v>
      </c>
      <c r="E46" s="2833"/>
      <c r="F46" s="2833"/>
      <c r="G46" s="2833"/>
      <c r="H46" s="2833"/>
      <c r="I46" s="2833"/>
      <c r="J46" s="2833"/>
      <c r="K46" s="2833"/>
      <c r="L46" s="2833"/>
      <c r="M46" s="2833"/>
      <c r="N46" s="2833"/>
      <c r="O46" s="2833"/>
      <c r="P46" s="2833"/>
      <c r="Q46" s="96" t="s">
        <v>220</v>
      </c>
      <c r="R46" s="120">
        <v>82837</v>
      </c>
      <c r="S46" s="120"/>
      <c r="T46" s="120">
        <v>82837</v>
      </c>
      <c r="U46" s="120"/>
      <c r="V46" s="120">
        <v>0</v>
      </c>
      <c r="W46" s="120"/>
    </row>
    <row r="47" spans="2:23" ht="12" customHeight="1">
      <c r="B47" s="98"/>
      <c r="C47" s="119"/>
      <c r="D47" s="2833" t="s">
        <v>231</v>
      </c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2833"/>
      <c r="P47" s="2833"/>
      <c r="Q47" s="96" t="s">
        <v>221</v>
      </c>
      <c r="R47" s="120">
        <v>0</v>
      </c>
      <c r="S47" s="120"/>
      <c r="T47" s="120">
        <v>0</v>
      </c>
      <c r="U47" s="120"/>
      <c r="V47" s="120">
        <v>0</v>
      </c>
      <c r="W47" s="120"/>
    </row>
    <row r="48" spans="2:23" ht="12" customHeight="1">
      <c r="B48" s="98"/>
      <c r="C48" s="119"/>
      <c r="D48" s="2833" t="s">
        <v>233</v>
      </c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2833"/>
      <c r="P48" s="2833"/>
      <c r="Q48" s="96" t="s">
        <v>222</v>
      </c>
      <c r="R48" s="121">
        <v>0</v>
      </c>
      <c r="S48" s="121"/>
      <c r="T48" s="121">
        <v>0</v>
      </c>
      <c r="U48" s="121"/>
      <c r="V48" s="120">
        <v>0</v>
      </c>
      <c r="W48" s="120"/>
    </row>
    <row r="49" spans="2:23" ht="12" customHeight="1">
      <c r="B49" s="115" t="s">
        <v>1501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3106</v>
      </c>
      <c r="S49" s="121"/>
      <c r="T49" s="121">
        <v>3749</v>
      </c>
      <c r="U49" s="121"/>
      <c r="V49" s="120">
        <v>0</v>
      </c>
      <c r="W49" s="120"/>
    </row>
    <row r="50" spans="2:23" ht="12" customHeight="1">
      <c r="B50" s="101"/>
      <c r="C50" s="87"/>
      <c r="D50" s="2898" t="s">
        <v>16</v>
      </c>
      <c r="E50" s="2898"/>
      <c r="F50" s="2898"/>
      <c r="G50" s="2898"/>
      <c r="H50" s="2898"/>
      <c r="I50" s="2898"/>
      <c r="J50" s="2898"/>
      <c r="K50" s="2898"/>
      <c r="L50" s="2898"/>
      <c r="M50" s="2898"/>
      <c r="N50" s="2898"/>
      <c r="O50" s="2898"/>
      <c r="P50" s="2898"/>
      <c r="Q50" s="89" t="s">
        <v>117</v>
      </c>
      <c r="R50" s="121">
        <v>9946581</v>
      </c>
      <c r="S50" s="121"/>
      <c r="T50" s="121">
        <v>9895038</v>
      </c>
      <c r="U50" s="121"/>
      <c r="V50" s="121">
        <v>0</v>
      </c>
      <c r="W50" s="1174"/>
    </row>
    <row r="52" spans="2:23" ht="12" customHeight="1">
      <c r="B52" s="2835" t="s">
        <v>118</v>
      </c>
      <c r="C52" s="2835"/>
      <c r="D52" s="2835"/>
      <c r="E52" s="2835"/>
      <c r="F52" s="2835"/>
      <c r="G52" s="2835"/>
      <c r="H52" s="2835"/>
      <c r="I52" s="2835"/>
      <c r="J52" s="2835"/>
      <c r="K52" s="2835"/>
      <c r="L52" s="2835"/>
      <c r="M52" s="2835"/>
      <c r="N52" s="2835"/>
      <c r="O52" s="2835"/>
      <c r="P52" s="2835"/>
      <c r="Q52" s="2835"/>
      <c r="R52" s="2835"/>
      <c r="S52" s="2835"/>
      <c r="T52" s="2835"/>
      <c r="U52" s="2835"/>
      <c r="V52" s="2835"/>
    </row>
    <row r="53" spans="2:23" ht="12" customHeight="1">
      <c r="B53" s="3260" t="s">
        <v>429</v>
      </c>
      <c r="C53" s="3260"/>
      <c r="D53" s="3260"/>
      <c r="E53" s="3260"/>
      <c r="F53" s="3260"/>
      <c r="G53" s="3260"/>
      <c r="H53" s="3260"/>
      <c r="I53" s="3260"/>
      <c r="J53" s="3260"/>
      <c r="K53" s="3260"/>
      <c r="L53" s="3260"/>
      <c r="M53" s="3260"/>
      <c r="N53" s="3260"/>
      <c r="O53" s="3260"/>
      <c r="P53" s="3260"/>
      <c r="Q53" s="3260"/>
      <c r="R53" s="3260"/>
      <c r="S53" s="3260"/>
      <c r="T53" s="3260"/>
      <c r="U53" s="3260"/>
      <c r="V53" s="3260"/>
    </row>
  </sheetData>
  <mergeCells count="51">
    <mergeCell ref="E20:P20"/>
    <mergeCell ref="E31:P31"/>
    <mergeCell ref="D25:P25"/>
    <mergeCell ref="E36:P36"/>
    <mergeCell ref="D46:P46"/>
    <mergeCell ref="D40:P40"/>
    <mergeCell ref="E28:P28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24.570312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118">
        <v>0</v>
      </c>
      <c r="S17" s="118">
        <v>0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-9</v>
      </c>
      <c r="S18" s="120">
        <v>23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195548</v>
      </c>
      <c r="S19" s="120">
        <v>178176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118">
        <v>226583</v>
      </c>
      <c r="S20" s="118">
        <v>238295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38273</v>
      </c>
      <c r="S21" s="120">
        <v>129399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28148</v>
      </c>
      <c r="S23" s="120">
        <v>24141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2344717</v>
      </c>
      <c r="S26" s="120">
        <v>2176161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4877597</v>
      </c>
      <c r="S27" s="120">
        <v>5066472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86142</v>
      </c>
      <c r="S28" s="120">
        <v>77667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33" t="s">
        <v>463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277</v>
      </c>
      <c r="R33" s="120">
        <v>3038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33" t="s">
        <v>248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123</v>
      </c>
      <c r="R34" s="120">
        <v>0</v>
      </c>
      <c r="S34" s="120">
        <v>0</v>
      </c>
      <c r="T34" s="120">
        <v>0</v>
      </c>
    </row>
    <row r="35" spans="2:20" ht="12" customHeight="1">
      <c r="B35" s="98"/>
      <c r="C35" s="119"/>
      <c r="D35" s="11"/>
      <c r="E35" s="2833" t="s">
        <v>464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33" t="s">
        <v>233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465</v>
      </c>
      <c r="R36" s="121">
        <v>0</v>
      </c>
      <c r="S36" s="121">
        <v>0</v>
      </c>
      <c r="T36" s="120">
        <v>0</v>
      </c>
    </row>
    <row r="37" spans="2:20" ht="12" customHeight="1">
      <c r="B37" s="98"/>
      <c r="C37" s="119"/>
      <c r="D37" s="11"/>
      <c r="E37" s="2833" t="s">
        <v>466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182</v>
      </c>
      <c r="R37" s="121">
        <v>0</v>
      </c>
      <c r="S37" s="121">
        <v>0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467</v>
      </c>
      <c r="R38" s="121">
        <v>90000</v>
      </c>
      <c r="S38" s="121">
        <v>90000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33569</v>
      </c>
      <c r="S40" s="121">
        <v>91748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7923606</v>
      </c>
      <c r="S41" s="121">
        <v>8072082</v>
      </c>
      <c r="T41" s="120">
        <v>0</v>
      </c>
    </row>
    <row r="42" spans="2:20" ht="12" customHeight="1">
      <c r="B42" s="98"/>
      <c r="D42" s="20"/>
      <c r="E42" s="2842" t="s">
        <v>472</v>
      </c>
      <c r="F42" s="2842"/>
      <c r="G42" s="2842"/>
      <c r="H42" s="2842"/>
      <c r="I42" s="2842"/>
      <c r="J42" s="2842"/>
      <c r="K42" s="2842"/>
      <c r="L42" s="2842"/>
      <c r="M42" s="2842"/>
      <c r="N42" s="2842"/>
      <c r="O42" s="2842"/>
      <c r="P42" s="2842"/>
      <c r="Q42" s="123"/>
      <c r="R42" s="118"/>
      <c r="S42" s="118"/>
      <c r="T42" s="118"/>
    </row>
    <row r="43" spans="2:20" ht="12" customHeight="1">
      <c r="B43" s="98"/>
      <c r="D43" s="20"/>
      <c r="E43" s="26"/>
      <c r="F43" s="2829" t="s">
        <v>473</v>
      </c>
      <c r="G43" s="2829"/>
      <c r="H43" s="2829"/>
      <c r="I43" s="2829"/>
      <c r="J43" s="2829"/>
      <c r="K43" s="2829"/>
      <c r="L43" s="2829"/>
      <c r="M43" s="2829"/>
      <c r="N43" s="2829"/>
      <c r="O43" s="2829"/>
      <c r="P43" s="2829"/>
      <c r="Q43" s="123" t="s">
        <v>10</v>
      </c>
      <c r="R43" s="121">
        <v>886125</v>
      </c>
      <c r="S43" s="121">
        <v>886125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350000</v>
      </c>
      <c r="S44" s="120">
        <v>350000</v>
      </c>
      <c r="T44" s="120">
        <v>0</v>
      </c>
    </row>
    <row r="45" spans="2:20" ht="12" customHeight="1">
      <c r="B45" s="98"/>
      <c r="D45" s="20"/>
      <c r="E45" s="2829" t="s">
        <v>253</v>
      </c>
      <c r="F45" s="2829"/>
      <c r="G45" s="2829"/>
      <c r="H45" s="2829"/>
      <c r="I45" s="2829"/>
      <c r="J45" s="2829"/>
      <c r="K45" s="2829"/>
      <c r="L45" s="2829"/>
      <c r="M45" s="2829"/>
      <c r="N45" s="2829"/>
      <c r="O45" s="2829"/>
      <c r="P45" s="2829"/>
      <c r="Q45" s="123" t="s">
        <v>12</v>
      </c>
      <c r="R45" s="120">
        <v>21560</v>
      </c>
      <c r="S45" s="120">
        <v>21560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789862</v>
      </c>
      <c r="S47" s="120">
        <v>514930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-24572</v>
      </c>
      <c r="S50" s="120">
        <v>50341</v>
      </c>
      <c r="T50" s="120">
        <v>0</v>
      </c>
    </row>
    <row r="51" spans="2:23" ht="12" customHeight="1">
      <c r="B51" s="98"/>
      <c r="D51" s="2846" t="s">
        <v>475</v>
      </c>
      <c r="E51" s="2846"/>
      <c r="F51" s="2846"/>
      <c r="G51" s="2846"/>
      <c r="H51" s="2846"/>
      <c r="I51" s="2846"/>
      <c r="J51" s="2846"/>
      <c r="K51" s="2846"/>
      <c r="L51" s="2846"/>
      <c r="M51" s="2846"/>
      <c r="N51" s="2846"/>
      <c r="O51" s="2846"/>
      <c r="P51" s="2846"/>
      <c r="Q51" s="123" t="s">
        <v>151</v>
      </c>
      <c r="R51" s="120">
        <v>2022975</v>
      </c>
      <c r="S51" s="120">
        <v>1822956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2022975</v>
      </c>
      <c r="S53" s="120">
        <v>1822956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9946581</v>
      </c>
      <c r="S54" s="120">
        <v>9895038</v>
      </c>
      <c r="T54" s="120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  <mergeCell ref="B4:D4"/>
    <mergeCell ref="B5:D5"/>
    <mergeCell ref="B6:D6"/>
    <mergeCell ref="F20:P20"/>
    <mergeCell ref="D13:P13"/>
    <mergeCell ref="E14:P14"/>
    <mergeCell ref="F17:P17"/>
    <mergeCell ref="F18:P18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703125" customWidth="1"/>
    <col min="2" max="2" width="8.28515625" customWidth="1"/>
    <col min="3" max="3" width="1" customWidth="1"/>
    <col min="4" max="4" width="3.28515625" customWidth="1"/>
    <col min="5" max="5" width="2.42578125" customWidth="1"/>
    <col min="6" max="8" width="3.28515625" customWidth="1"/>
    <col min="9" max="10" width="3.140625" customWidth="1"/>
    <col min="11" max="11" width="4.28515625" customWidth="1"/>
    <col min="12" max="12" width="13.140625" customWidth="1"/>
    <col min="13" max="13" width="10" customWidth="1"/>
    <col min="14" max="14" width="23.42578125" customWidth="1"/>
    <col min="15" max="15" width="3.28515625" customWidth="1"/>
    <col min="16" max="17" width="11" customWidth="1"/>
    <col min="18" max="18" width="13.42578125" customWidth="1"/>
    <col min="19" max="19" width="8" customWidth="1"/>
  </cols>
  <sheetData>
    <row r="2" spans="2:24" ht="12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478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</row>
    <row r="6" spans="2:24" ht="12" customHeight="1">
      <c r="B6" s="2826">
        <v>2023.1</v>
      </c>
      <c r="C6" s="2827"/>
      <c r="D6" s="2827"/>
      <c r="E6" s="21"/>
      <c r="F6" s="21"/>
      <c r="G6" s="21"/>
      <c r="H6" s="2827" t="s">
        <v>479</v>
      </c>
      <c r="I6" s="2827"/>
      <c r="J6" s="2827"/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7" t="s">
        <v>480</v>
      </c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P11" s="83"/>
      <c r="Q11" s="85"/>
    </row>
    <row r="12" spans="2:24" ht="12" customHeight="1">
      <c r="B12" s="115"/>
      <c r="E12" s="2808" t="s">
        <v>481</v>
      </c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4" ht="12" customHeight="1">
      <c r="B13" s="115"/>
      <c r="C13" s="116"/>
      <c r="D13" s="75"/>
      <c r="E13" s="75"/>
      <c r="F13" s="2849" t="s">
        <v>152</v>
      </c>
      <c r="G13" s="2849"/>
      <c r="H13" s="2849"/>
      <c r="I13" s="2849"/>
      <c r="J13" s="2849"/>
      <c r="K13" s="2849"/>
      <c r="L13" s="2849"/>
      <c r="M13" s="2849"/>
      <c r="N13" s="2849"/>
      <c r="O13" s="95" t="s">
        <v>140</v>
      </c>
      <c r="P13" s="124">
        <v>995155</v>
      </c>
      <c r="Q13" s="124">
        <v>899630</v>
      </c>
    </row>
    <row r="14" spans="2:24" ht="12" customHeight="1">
      <c r="B14" s="115" t="s">
        <v>482</v>
      </c>
      <c r="C14" s="119"/>
      <c r="D14" s="11"/>
      <c r="E14" s="11"/>
      <c r="F14" s="2816" t="s">
        <v>483</v>
      </c>
      <c r="G14" s="2816"/>
      <c r="H14" s="2816"/>
      <c r="I14" s="2816"/>
      <c r="J14" s="2816"/>
      <c r="K14" s="2816"/>
      <c r="L14" s="2816"/>
      <c r="M14" s="2816"/>
      <c r="N14" s="2816"/>
      <c r="O14" s="96" t="s">
        <v>198</v>
      </c>
      <c r="P14" s="125">
        <v>0</v>
      </c>
      <c r="Q14" s="125">
        <v>0</v>
      </c>
    </row>
    <row r="15" spans="2:24" ht="12" customHeight="1">
      <c r="B15" s="115" t="s">
        <v>482</v>
      </c>
      <c r="C15" s="119"/>
      <c r="D15" s="11"/>
      <c r="E15" s="11"/>
      <c r="F15" s="2816" t="s">
        <v>484</v>
      </c>
      <c r="G15" s="2816"/>
      <c r="H15" s="2816"/>
      <c r="I15" s="2816"/>
      <c r="J15" s="2816"/>
      <c r="K15" s="2816"/>
      <c r="L15" s="2816"/>
      <c r="M15" s="2816"/>
      <c r="N15" s="2816"/>
      <c r="O15" s="96" t="s">
        <v>199</v>
      </c>
      <c r="P15" s="126">
        <v>382607</v>
      </c>
      <c r="Q15" s="126">
        <v>340711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612548</v>
      </c>
      <c r="Q16" s="124">
        <v>558919</v>
      </c>
    </row>
    <row r="17" spans="2:17" ht="12" customHeight="1">
      <c r="B17" s="115"/>
      <c r="C17" s="119"/>
      <c r="D17" s="11"/>
      <c r="E17" s="11"/>
      <c r="F17" s="2816" t="s">
        <v>487</v>
      </c>
      <c r="G17" s="2816"/>
      <c r="H17" s="2816"/>
      <c r="I17" s="2816"/>
      <c r="J17" s="2816"/>
      <c r="K17" s="2816"/>
      <c r="L17" s="2816"/>
      <c r="M17" s="2816"/>
      <c r="N17" s="2816"/>
      <c r="O17" s="96" t="s">
        <v>201</v>
      </c>
      <c r="P17" s="125">
        <v>202388</v>
      </c>
      <c r="Q17" s="125">
        <v>213178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814936</v>
      </c>
      <c r="Q18" s="124">
        <v>772097</v>
      </c>
    </row>
    <row r="19" spans="2:17" ht="12" customHeight="1">
      <c r="B19" s="115"/>
      <c r="C19" s="119"/>
      <c r="D19" s="11"/>
      <c r="E19" s="11"/>
      <c r="F19" s="2816" t="s">
        <v>489</v>
      </c>
      <c r="G19" s="2816"/>
      <c r="H19" s="2816"/>
      <c r="I19" s="2816"/>
      <c r="J19" s="2816"/>
      <c r="K19" s="2816"/>
      <c r="L19" s="2816"/>
      <c r="M19" s="2816"/>
      <c r="N19" s="2816"/>
      <c r="O19" s="96" t="s">
        <v>119</v>
      </c>
      <c r="P19" s="125">
        <v>0</v>
      </c>
      <c r="Q19" s="125">
        <v>0</v>
      </c>
    </row>
    <row r="20" spans="2:17" ht="12" customHeight="1">
      <c r="B20" s="115"/>
      <c r="C20" s="119"/>
      <c r="D20" s="11"/>
      <c r="E20" s="11"/>
      <c r="F20" s="2816" t="s">
        <v>490</v>
      </c>
      <c r="G20" s="2816"/>
      <c r="H20" s="2816"/>
      <c r="I20" s="2816"/>
      <c r="J20" s="2816"/>
      <c r="K20" s="2816"/>
      <c r="L20" s="2816"/>
      <c r="M20" s="2816"/>
      <c r="N20" s="2816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814936</v>
      </c>
      <c r="Q21" s="126">
        <v>772097</v>
      </c>
    </row>
    <row r="22" spans="2:17" ht="12" customHeight="1">
      <c r="B22" s="83"/>
      <c r="C22" s="119"/>
      <c r="D22" s="11"/>
      <c r="E22" s="11"/>
      <c r="F22" s="2816" t="s">
        <v>492</v>
      </c>
      <c r="G22" s="2816"/>
      <c r="H22" s="2816"/>
      <c r="I22" s="2816"/>
      <c r="J22" s="2816"/>
      <c r="K22" s="2816"/>
      <c r="L22" s="2816"/>
      <c r="M22" s="2816"/>
      <c r="N22" s="2816"/>
      <c r="O22" s="96" t="s">
        <v>157</v>
      </c>
      <c r="P22" s="125">
        <v>853199</v>
      </c>
      <c r="Q22" s="125">
        <v>662532</v>
      </c>
    </row>
    <row r="23" spans="2:17" ht="12" customHeight="1">
      <c r="B23" s="83"/>
      <c r="C23" s="119"/>
      <c r="D23" s="11"/>
      <c r="E23" s="11"/>
      <c r="F23" s="2816" t="s">
        <v>493</v>
      </c>
      <c r="G23" s="2816"/>
      <c r="H23" s="2816"/>
      <c r="I23" s="2816"/>
      <c r="J23" s="2816"/>
      <c r="K23" s="2816"/>
      <c r="L23" s="2816"/>
      <c r="M23" s="2816"/>
      <c r="N23" s="2816"/>
      <c r="O23" s="96" t="s">
        <v>159</v>
      </c>
      <c r="P23" s="126">
        <v>224689</v>
      </c>
      <c r="Q23" s="126">
        <v>202720</v>
      </c>
    </row>
    <row r="24" spans="2:17" ht="12" customHeight="1">
      <c r="B24" s="83" t="s">
        <v>485</v>
      </c>
      <c r="C24" s="119"/>
      <c r="D24" s="11"/>
      <c r="E24" s="2851" t="s">
        <v>494</v>
      </c>
      <c r="F24" s="2851"/>
      <c r="G24" s="2851"/>
      <c r="H24" s="2851"/>
      <c r="I24" s="2851"/>
      <c r="J24" s="2851"/>
      <c r="K24" s="2851"/>
      <c r="L24" s="2851"/>
      <c r="M24" s="2851"/>
      <c r="N24" s="2851"/>
      <c r="O24" s="96" t="s">
        <v>120</v>
      </c>
      <c r="P24" s="125">
        <v>628510</v>
      </c>
      <c r="Q24" s="125">
        <v>459812</v>
      </c>
    </row>
    <row r="25" spans="2:17" ht="12" customHeight="1">
      <c r="B25" s="115"/>
      <c r="C25" s="16"/>
      <c r="F25" s="2817" t="s">
        <v>495</v>
      </c>
      <c r="G25" s="2817"/>
      <c r="H25" s="2817"/>
      <c r="I25" s="2817"/>
      <c r="J25" s="2817"/>
      <c r="K25" s="2817"/>
      <c r="L25" s="2817"/>
      <c r="M25" s="2817"/>
      <c r="N25" s="2817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9" t="s">
        <v>496</v>
      </c>
      <c r="H26" s="2849"/>
      <c r="I26" s="2849"/>
      <c r="J26" s="2849"/>
      <c r="K26" s="2849"/>
      <c r="L26" s="2849"/>
      <c r="M26" s="2849"/>
      <c r="N26" s="2849"/>
      <c r="O26" s="95" t="s">
        <v>194</v>
      </c>
      <c r="P26" s="126">
        <v>165946</v>
      </c>
      <c r="Q26" s="126">
        <v>153501</v>
      </c>
    </row>
    <row r="27" spans="2:17" ht="12" customHeight="1">
      <c r="B27" s="115" t="s">
        <v>458</v>
      </c>
      <c r="C27" s="119"/>
      <c r="D27" s="11"/>
      <c r="E27" s="11"/>
      <c r="F27" s="11"/>
      <c r="G27" s="2816" t="s">
        <v>497</v>
      </c>
      <c r="H27" s="2816"/>
      <c r="I27" s="2816"/>
      <c r="J27" s="2816"/>
      <c r="K27" s="2816"/>
      <c r="L27" s="2816"/>
      <c r="M27" s="2816"/>
      <c r="N27" s="2816"/>
      <c r="O27" s="96" t="s">
        <v>195</v>
      </c>
      <c r="P27" s="125">
        <v>79504</v>
      </c>
      <c r="Q27" s="125">
        <v>72823</v>
      </c>
    </row>
    <row r="28" spans="2:17" ht="12" customHeight="1">
      <c r="B28" s="115"/>
      <c r="C28" s="119"/>
      <c r="D28" s="11"/>
      <c r="E28" s="11"/>
      <c r="F28" s="11"/>
      <c r="G28" s="2816" t="s">
        <v>498</v>
      </c>
      <c r="H28" s="2816"/>
      <c r="I28" s="2816"/>
      <c r="J28" s="2816"/>
      <c r="K28" s="2816"/>
      <c r="L28" s="2816"/>
      <c r="M28" s="2816"/>
      <c r="N28" s="2816"/>
      <c r="O28" s="96" t="s">
        <v>207</v>
      </c>
      <c r="P28" s="125">
        <v>40058</v>
      </c>
      <c r="Q28" s="125">
        <v>37766</v>
      </c>
    </row>
    <row r="29" spans="2:17" ht="12" customHeight="1">
      <c r="B29" s="115" t="s">
        <v>499</v>
      </c>
      <c r="C29" s="119"/>
      <c r="D29" s="11"/>
      <c r="E29" s="11"/>
      <c r="F29" s="11"/>
      <c r="G29" s="2816" t="s">
        <v>490</v>
      </c>
      <c r="H29" s="2816"/>
      <c r="I29" s="2816"/>
      <c r="J29" s="2816"/>
      <c r="K29" s="2816"/>
      <c r="L29" s="2816"/>
      <c r="M29" s="2816"/>
      <c r="N29" s="2816"/>
      <c r="O29" s="96" t="s">
        <v>208</v>
      </c>
      <c r="P29" s="125">
        <v>43505</v>
      </c>
      <c r="Q29" s="125">
        <v>40813</v>
      </c>
    </row>
    <row r="30" spans="2:17" ht="12" customHeight="1">
      <c r="B30" s="83" t="s">
        <v>499</v>
      </c>
      <c r="C30" s="119"/>
      <c r="D30" s="11"/>
      <c r="E30" s="11"/>
      <c r="F30" s="2816" t="s">
        <v>500</v>
      </c>
      <c r="G30" s="2816"/>
      <c r="H30" s="2816"/>
      <c r="I30" s="2816"/>
      <c r="J30" s="2816"/>
      <c r="K30" s="2816"/>
      <c r="L30" s="2816"/>
      <c r="M30" s="2816"/>
      <c r="N30" s="2816"/>
      <c r="O30" s="96" t="s">
        <v>204</v>
      </c>
      <c r="P30" s="126">
        <v>76297</v>
      </c>
      <c r="Q30" s="126">
        <v>69946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874812</v>
      </c>
      <c r="Q31" s="126">
        <v>689015</v>
      </c>
    </row>
    <row r="32" spans="2:17" ht="12" customHeight="1">
      <c r="B32" s="115"/>
      <c r="C32" s="119"/>
      <c r="D32" s="11"/>
      <c r="E32" s="11"/>
      <c r="F32" s="2816" t="s">
        <v>502</v>
      </c>
      <c r="G32" s="2816"/>
      <c r="H32" s="2816"/>
      <c r="I32" s="2816"/>
      <c r="J32" s="2816"/>
      <c r="K32" s="2816"/>
      <c r="L32" s="2816"/>
      <c r="M32" s="2816"/>
      <c r="N32" s="2816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-59876</v>
      </c>
      <c r="Q33" s="126">
        <v>83082</v>
      </c>
    </row>
    <row r="34" spans="2:17" ht="12" customHeight="1">
      <c r="B34" s="83" t="s">
        <v>504</v>
      </c>
      <c r="D34" s="2850" t="s">
        <v>505</v>
      </c>
      <c r="E34" s="2850"/>
      <c r="F34" s="2850"/>
      <c r="G34" s="2850"/>
      <c r="H34" s="2850"/>
      <c r="I34" s="2850"/>
      <c r="J34" s="2850"/>
      <c r="K34" s="2850"/>
      <c r="L34" s="2850"/>
      <c r="M34" s="2850"/>
      <c r="N34" s="2850"/>
      <c r="P34" s="124"/>
      <c r="Q34" s="124"/>
    </row>
    <row r="35" spans="2:17" ht="12" customHeight="1">
      <c r="B35" s="115"/>
      <c r="C35" s="116"/>
      <c r="D35" s="75"/>
      <c r="E35" s="2829" t="s">
        <v>506</v>
      </c>
      <c r="F35" s="2829"/>
      <c r="G35" s="2829"/>
      <c r="H35" s="2829"/>
      <c r="I35" s="2829"/>
      <c r="J35" s="2829"/>
      <c r="K35" s="2829"/>
      <c r="L35" s="2829"/>
      <c r="M35" s="2829"/>
      <c r="N35" s="2829"/>
      <c r="O35" s="95" t="s">
        <v>22</v>
      </c>
      <c r="P35" s="124">
        <v>44472</v>
      </c>
      <c r="Q35" s="124">
        <v>25196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89407</v>
      </c>
      <c r="Q36" s="125">
        <v>-40008</v>
      </c>
    </row>
    <row r="37" spans="2:17" ht="12" customHeight="1">
      <c r="B37" s="115"/>
      <c r="C37" s="119"/>
      <c r="D37" s="11"/>
      <c r="E37" s="2833" t="s">
        <v>508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388</v>
      </c>
      <c r="P37" s="125">
        <v>-4237</v>
      </c>
      <c r="Q37" s="125">
        <v>-1329</v>
      </c>
    </row>
    <row r="38" spans="2:17" ht="12" customHeight="1">
      <c r="B38" s="115"/>
      <c r="C38" s="119"/>
      <c r="D38" s="11"/>
      <c r="E38" s="2816" t="s">
        <v>509</v>
      </c>
      <c r="F38" s="2816"/>
      <c r="G38" s="2816"/>
      <c r="H38" s="2816"/>
      <c r="I38" s="2816"/>
      <c r="J38" s="2816"/>
      <c r="K38" s="2816"/>
      <c r="L38" s="2816"/>
      <c r="M38" s="2816"/>
      <c r="N38" s="2816"/>
      <c r="O38" s="96" t="s">
        <v>23</v>
      </c>
      <c r="P38" s="126">
        <v>1088</v>
      </c>
      <c r="Q38" s="126">
        <v>1103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128554</v>
      </c>
      <c r="Q39" s="126">
        <v>-17244</v>
      </c>
    </row>
    <row r="40" spans="2:17" ht="12" customHeight="1">
      <c r="B40" s="115"/>
      <c r="D40" s="2850" t="s">
        <v>511</v>
      </c>
      <c r="E40" s="2850"/>
      <c r="F40" s="2850"/>
      <c r="G40" s="2850"/>
      <c r="H40" s="2850"/>
      <c r="I40" s="2850"/>
      <c r="J40" s="2850"/>
      <c r="K40" s="2850"/>
      <c r="L40" s="2850"/>
      <c r="M40" s="2850"/>
      <c r="N40" s="2850"/>
      <c r="P40" s="124"/>
      <c r="Q40" s="124"/>
    </row>
    <row r="41" spans="2:17" ht="12" customHeight="1">
      <c r="B41" s="115"/>
      <c r="E41" s="2802" t="s">
        <v>512</v>
      </c>
      <c r="F41" s="2802"/>
      <c r="G41" s="2802"/>
      <c r="H41" s="2802"/>
      <c r="I41" s="2802"/>
      <c r="J41" s="2802"/>
      <c r="K41" s="2802"/>
      <c r="L41" s="2802"/>
      <c r="M41" s="2802"/>
      <c r="N41" s="2802"/>
      <c r="P41" s="124"/>
      <c r="Q41" s="124"/>
    </row>
    <row r="42" spans="2:17" ht="12" customHeight="1">
      <c r="B42" s="115"/>
      <c r="C42" s="116"/>
      <c r="D42" s="75"/>
      <c r="E42" s="75"/>
      <c r="F42" s="2829" t="s">
        <v>513</v>
      </c>
      <c r="G42" s="2829"/>
      <c r="H42" s="2829"/>
      <c r="I42" s="2829"/>
      <c r="J42" s="2829"/>
      <c r="K42" s="2829"/>
      <c r="L42" s="2829"/>
      <c r="M42" s="2829"/>
      <c r="N42" s="2829"/>
      <c r="O42" s="95" t="s">
        <v>203</v>
      </c>
      <c r="P42" s="126">
        <v>0</v>
      </c>
      <c r="Q42" s="126">
        <v>0</v>
      </c>
    </row>
    <row r="43" spans="2:17" ht="12" customHeight="1">
      <c r="B43" s="115"/>
      <c r="C43" s="119"/>
      <c r="D43" s="11"/>
      <c r="E43" s="2833" t="s">
        <v>514</v>
      </c>
      <c r="F43" s="2833"/>
      <c r="G43" s="2833"/>
      <c r="H43" s="2833"/>
      <c r="I43" s="2833"/>
      <c r="J43" s="2833"/>
      <c r="K43" s="2833"/>
      <c r="L43" s="2833"/>
      <c r="M43" s="2833"/>
      <c r="N43" s="2833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33" t="s">
        <v>515</v>
      </c>
      <c r="F44" s="2833"/>
      <c r="G44" s="2833"/>
      <c r="H44" s="2833"/>
      <c r="I44" s="2833"/>
      <c r="J44" s="2833"/>
      <c r="K44" s="2833"/>
      <c r="L44" s="2833"/>
      <c r="M44" s="2833"/>
      <c r="N44" s="2833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33" t="s">
        <v>516</v>
      </c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16" t="s">
        <v>517</v>
      </c>
      <c r="F46" s="2816"/>
      <c r="G46" s="2816"/>
      <c r="H46" s="2816"/>
      <c r="I46" s="2816"/>
      <c r="J46" s="2816"/>
      <c r="K46" s="2816"/>
      <c r="L46" s="2816"/>
      <c r="M46" s="2816"/>
      <c r="N46" s="2816"/>
      <c r="O46" s="96" t="s">
        <v>12</v>
      </c>
      <c r="P46" s="125">
        <v>0</v>
      </c>
      <c r="Q46" s="125">
        <v>0</v>
      </c>
    </row>
    <row r="47" spans="2:17" ht="12" customHeight="1">
      <c r="B47" s="115"/>
      <c r="C47" s="119"/>
      <c r="D47" s="11"/>
      <c r="E47" s="2816" t="s">
        <v>518</v>
      </c>
      <c r="F47" s="2816"/>
      <c r="G47" s="2816"/>
      <c r="H47" s="2816"/>
      <c r="I47" s="2816"/>
      <c r="J47" s="2816"/>
      <c r="K47" s="2816"/>
      <c r="L47" s="2816"/>
      <c r="M47" s="2816"/>
      <c r="N47" s="2816"/>
      <c r="O47" s="96" t="s">
        <v>11</v>
      </c>
      <c r="P47" s="125">
        <v>22875</v>
      </c>
      <c r="Q47" s="125">
        <v>22100</v>
      </c>
    </row>
    <row r="48" spans="2:17" ht="12" customHeight="1">
      <c r="B48" s="115"/>
      <c r="C48" s="119"/>
      <c r="D48" s="11"/>
      <c r="E48" s="2816" t="s">
        <v>519</v>
      </c>
      <c r="F48" s="2816"/>
      <c r="G48" s="2816"/>
      <c r="H48" s="2816"/>
      <c r="I48" s="2816"/>
      <c r="J48" s="2816"/>
      <c r="K48" s="2816"/>
      <c r="L48" s="2816"/>
      <c r="M48" s="2816"/>
      <c r="N48" s="2816"/>
      <c r="O48" s="96" t="s">
        <v>15</v>
      </c>
      <c r="P48" s="125">
        <v>1260</v>
      </c>
      <c r="Q48" s="125">
        <v>661</v>
      </c>
    </row>
    <row r="49" spans="2:19" ht="12" customHeight="1">
      <c r="B49" s="115"/>
      <c r="C49" s="119"/>
      <c r="D49" s="11"/>
      <c r="E49" s="2816" t="s">
        <v>520</v>
      </c>
      <c r="F49" s="2816"/>
      <c r="G49" s="2816"/>
      <c r="H49" s="2816"/>
      <c r="I49" s="2816"/>
      <c r="J49" s="2816"/>
      <c r="K49" s="2816"/>
      <c r="L49" s="2816"/>
      <c r="M49" s="2816"/>
      <c r="N49" s="2816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90293</v>
      </c>
      <c r="Q50" s="126">
        <v>87277</v>
      </c>
    </row>
    <row r="51" spans="2:19" ht="12" customHeight="1">
      <c r="B51" s="115"/>
      <c r="D51" s="2850" t="s">
        <v>523</v>
      </c>
      <c r="E51" s="2850"/>
      <c r="F51" s="2850"/>
      <c r="G51" s="2850"/>
      <c r="H51" s="2850"/>
      <c r="I51" s="2850"/>
      <c r="J51" s="2850"/>
      <c r="K51" s="2850"/>
      <c r="L51" s="2850"/>
      <c r="M51" s="2850"/>
      <c r="N51" s="2850"/>
      <c r="O51" s="13"/>
      <c r="P51" s="124"/>
      <c r="Q51" s="124"/>
    </row>
    <row r="52" spans="2:19" ht="12" customHeight="1">
      <c r="B52" s="115"/>
      <c r="C52" s="116"/>
      <c r="D52" s="75"/>
      <c r="E52" s="2849" t="s">
        <v>434</v>
      </c>
      <c r="F52" s="2849"/>
      <c r="G52" s="2849"/>
      <c r="H52" s="2849"/>
      <c r="I52" s="2849"/>
      <c r="J52" s="2849"/>
      <c r="K52" s="2849"/>
      <c r="L52" s="2849"/>
      <c r="M52" s="2849"/>
      <c r="N52" s="2849"/>
      <c r="O52" s="95" t="s">
        <v>219</v>
      </c>
      <c r="P52" s="126">
        <v>19957</v>
      </c>
      <c r="Q52" s="126">
        <v>19136</v>
      </c>
    </row>
    <row r="53" spans="2:19" ht="12" customHeight="1">
      <c r="B53" s="115"/>
      <c r="C53" s="119"/>
      <c r="D53" s="11"/>
      <c r="E53" s="2833" t="s">
        <v>524</v>
      </c>
      <c r="F53" s="2833"/>
      <c r="G53" s="2833"/>
      <c r="H53" s="2833"/>
      <c r="I53" s="2833"/>
      <c r="J53" s="2833"/>
      <c r="K53" s="2833"/>
      <c r="L53" s="2833"/>
      <c r="M53" s="2833"/>
      <c r="N53" s="2833"/>
      <c r="O53" s="96" t="s">
        <v>13</v>
      </c>
      <c r="P53" s="126">
        <v>319</v>
      </c>
      <c r="Q53" s="126">
        <v>760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20276</v>
      </c>
      <c r="Q54" s="126">
        <v>19896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70017</v>
      </c>
      <c r="Q56" s="125">
        <v>67381</v>
      </c>
    </row>
    <row r="57" spans="2:19" ht="12" customHeight="1">
      <c r="B57" s="98"/>
      <c r="D57" s="2850" t="s">
        <v>525</v>
      </c>
      <c r="E57" s="2850"/>
      <c r="F57" s="2850"/>
      <c r="G57" s="2850"/>
      <c r="H57" s="2850"/>
      <c r="I57" s="2850"/>
      <c r="J57" s="2850"/>
      <c r="K57" s="2850"/>
      <c r="L57" s="2850"/>
      <c r="M57" s="2850"/>
      <c r="N57" s="2850"/>
      <c r="P57" s="129"/>
      <c r="Q57" s="129"/>
    </row>
    <row r="58" spans="2:19" ht="12" customHeight="1">
      <c r="B58" s="98"/>
      <c r="C58" s="116"/>
      <c r="D58" s="75"/>
      <c r="E58" s="2849" t="s">
        <v>258</v>
      </c>
      <c r="F58" s="2849"/>
      <c r="G58" s="2849"/>
      <c r="H58" s="2849"/>
      <c r="I58" s="2849"/>
      <c r="J58" s="2849"/>
      <c r="K58" s="2849"/>
      <c r="L58" s="2849"/>
      <c r="M58" s="2849"/>
      <c r="N58" s="2849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52" t="s">
        <v>527</v>
      </c>
      <c r="F59" s="2852"/>
      <c r="G59" s="2852"/>
      <c r="H59" s="2852"/>
      <c r="I59" s="2852"/>
      <c r="J59" s="2852"/>
      <c r="K59" s="2852"/>
      <c r="L59" s="2852"/>
      <c r="M59" s="2852"/>
      <c r="N59" s="2852"/>
      <c r="O59" s="89" t="s">
        <v>528</v>
      </c>
      <c r="P59" s="125">
        <v>70017</v>
      </c>
      <c r="Q59" s="125">
        <v>67381</v>
      </c>
    </row>
    <row r="60" spans="2:19" ht="12" customHeight="1">
      <c r="Q60" s="97"/>
    </row>
    <row r="61" spans="2:19" ht="12" customHeight="1">
      <c r="B61" s="2835" t="s">
        <v>118</v>
      </c>
      <c r="C61" s="2835"/>
      <c r="D61" s="2835"/>
      <c r="E61" s="2835"/>
      <c r="F61" s="2835"/>
      <c r="G61" s="2835"/>
      <c r="H61" s="2835"/>
      <c r="I61" s="2835"/>
      <c r="J61" s="2835"/>
      <c r="K61" s="2835"/>
      <c r="L61" s="2835"/>
      <c r="M61" s="2835"/>
      <c r="N61" s="2835"/>
      <c r="O61" s="2835"/>
      <c r="P61" s="2835"/>
      <c r="Q61" s="2835"/>
      <c r="R61" s="2835"/>
      <c r="S61" s="2835"/>
    </row>
    <row r="62" spans="2:19" ht="12" customHeight="1">
      <c r="B62" s="2834" t="s">
        <v>429</v>
      </c>
      <c r="C62" s="2834"/>
      <c r="D62" s="2834"/>
      <c r="E62" s="2834"/>
      <c r="F62" s="2834"/>
      <c r="G62" s="2834"/>
      <c r="H62" s="2834"/>
      <c r="I62" s="2834"/>
      <c r="J62" s="2834"/>
      <c r="K62" s="2834"/>
      <c r="L62" s="2834"/>
      <c r="M62" s="2834"/>
      <c r="N62" s="2834"/>
      <c r="O62" s="2834"/>
      <c r="P62" s="2834"/>
      <c r="Q62" s="2834"/>
      <c r="R62" s="2834"/>
      <c r="S62" s="2834"/>
    </row>
  </sheetData>
  <mergeCells count="58">
    <mergeCell ref="E58:N58"/>
    <mergeCell ref="E59:N59"/>
    <mergeCell ref="E52:N52"/>
    <mergeCell ref="E53:N53"/>
    <mergeCell ref="E54:N54"/>
    <mergeCell ref="D55:N55"/>
    <mergeCell ref="D56:N56"/>
    <mergeCell ref="D57:N57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36:N36"/>
    <mergeCell ref="E45:N45"/>
    <mergeCell ref="E44:N44"/>
    <mergeCell ref="F30:N30"/>
    <mergeCell ref="F23:N23"/>
    <mergeCell ref="E31:N31"/>
    <mergeCell ref="F32:N32"/>
    <mergeCell ref="E33:N33"/>
    <mergeCell ref="E12:N12"/>
    <mergeCell ref="F13:N13"/>
    <mergeCell ref="F14:N14"/>
    <mergeCell ref="F15:N15"/>
    <mergeCell ref="E16:N1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B2:F2"/>
    <mergeCell ref="H4:Q4"/>
    <mergeCell ref="H5:Q5"/>
    <mergeCell ref="H6:Q6"/>
    <mergeCell ref="D11:N11"/>
    <mergeCell ref="B4:D4"/>
    <mergeCell ref="B5:D5"/>
    <mergeCell ref="B6:D6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703125" defaultRowHeight="15"/>
  <cols>
    <col min="1" max="1" width="1.5703125" style="140" customWidth="1"/>
    <col min="2" max="2" width="3.42578125" style="140" customWidth="1"/>
    <col min="3" max="3" width="6.5703125" style="140" customWidth="1"/>
    <col min="4" max="4" width="9" style="140" customWidth="1"/>
    <col min="5" max="5" width="77.85546875" style="140" customWidth="1"/>
    <col min="6" max="6" width="1.5703125" style="140" customWidth="1"/>
    <col min="7" max="7" width="3.42578125" style="140" customWidth="1"/>
    <col min="8" max="8" width="15.85546875" style="164" customWidth="1"/>
    <col min="9" max="9" width="10.5703125" style="140" customWidth="1"/>
    <col min="10" max="10" width="7.5703125" style="140" customWidth="1"/>
    <col min="11" max="16384" width="7.5703125" style="140"/>
  </cols>
  <sheetData>
    <row r="2" spans="2:11">
      <c r="B2" s="2853" t="s">
        <v>430</v>
      </c>
      <c r="C2" s="2854"/>
      <c r="D2" s="2854"/>
      <c r="E2" s="2854"/>
      <c r="F2" s="2854"/>
    </row>
    <row r="4" spans="2:11">
      <c r="B4" s="2855">
        <v>20.37</v>
      </c>
      <c r="C4" s="2855"/>
      <c r="D4" s="2855"/>
      <c r="E4" s="2856" t="s">
        <v>529</v>
      </c>
      <c r="F4" s="2856"/>
      <c r="G4" s="132"/>
      <c r="H4" s="132"/>
      <c r="I4" s="132"/>
      <c r="J4" s="132"/>
      <c r="K4" s="132"/>
    </row>
    <row r="5" spans="2:11">
      <c r="B5" s="131"/>
      <c r="C5" s="131"/>
      <c r="D5" s="131"/>
      <c r="E5" s="2856" t="s">
        <v>530</v>
      </c>
      <c r="F5" s="2856"/>
      <c r="G5" s="132"/>
      <c r="H5" s="132"/>
      <c r="I5" s="132"/>
      <c r="J5" s="132"/>
      <c r="K5" s="132"/>
    </row>
    <row r="6" spans="2:11" ht="15" customHeight="1">
      <c r="B6" s="2867" t="s">
        <v>531</v>
      </c>
      <c r="C6" s="2867"/>
      <c r="D6" s="2867"/>
      <c r="E6" s="2856"/>
      <c r="F6" s="2856"/>
      <c r="G6" s="2856"/>
      <c r="H6" s="2856"/>
      <c r="I6" s="134"/>
      <c r="J6" s="134"/>
      <c r="K6" s="134"/>
    </row>
    <row r="7" spans="2:11" ht="15" customHeight="1">
      <c r="B7" s="133"/>
      <c r="C7" s="133"/>
      <c r="D7" s="133"/>
      <c r="E7" s="2871"/>
      <c r="F7" s="2871"/>
      <c r="G7" s="2871"/>
      <c r="H7" s="2871"/>
      <c r="I7" s="134"/>
      <c r="J7" s="134"/>
      <c r="K7" s="134"/>
    </row>
    <row r="8" spans="2:11">
      <c r="B8" s="2865"/>
      <c r="C8" s="2866"/>
      <c r="D8" s="2866"/>
      <c r="E8" s="2866"/>
      <c r="F8" s="135"/>
      <c r="G8" s="136"/>
      <c r="H8" s="137" t="s">
        <v>532</v>
      </c>
      <c r="I8" s="138"/>
      <c r="J8" s="138"/>
      <c r="K8" s="138"/>
    </row>
    <row r="9" spans="2:11" ht="18" customHeight="1">
      <c r="B9" s="2868"/>
      <c r="C9" s="2854"/>
      <c r="D9" s="2854"/>
      <c r="E9" s="2854"/>
      <c r="H9" s="141" t="s">
        <v>533</v>
      </c>
      <c r="I9" s="142"/>
    </row>
    <row r="10" spans="2:11" ht="14.25" customHeight="1">
      <c r="B10" s="2869"/>
      <c r="C10" s="2870"/>
      <c r="D10" s="2870"/>
      <c r="E10" s="2870"/>
      <c r="F10" s="144"/>
      <c r="G10" s="145"/>
      <c r="H10" s="146" t="s">
        <v>137</v>
      </c>
    </row>
    <row r="11" spans="2:11" ht="20.25" customHeight="1">
      <c r="B11" s="2862" t="s">
        <v>480</v>
      </c>
      <c r="C11" s="2863"/>
      <c r="D11" s="2863"/>
      <c r="E11" s="2863"/>
      <c r="F11" s="2863"/>
      <c r="H11" s="147"/>
    </row>
    <row r="12" spans="2:11" ht="18" customHeight="1">
      <c r="B12" s="139"/>
      <c r="C12" s="2853" t="s">
        <v>481</v>
      </c>
      <c r="D12" s="2853"/>
      <c r="E12" s="2853"/>
      <c r="F12" s="2853"/>
      <c r="H12" s="148"/>
    </row>
    <row r="13" spans="2:11" ht="18" customHeight="1">
      <c r="B13" s="149"/>
      <c r="C13" s="150"/>
      <c r="D13" s="2864" t="s">
        <v>152</v>
      </c>
      <c r="E13" s="2864"/>
      <c r="F13" s="2864"/>
      <c r="G13" s="151" t="s">
        <v>140</v>
      </c>
      <c r="H13" s="148"/>
    </row>
    <row r="14" spans="2:11" ht="18" customHeight="1">
      <c r="B14" s="152"/>
      <c r="C14" s="153"/>
      <c r="D14" s="2858" t="s">
        <v>483</v>
      </c>
      <c r="E14" s="2858"/>
      <c r="F14" s="2858"/>
      <c r="G14" s="154" t="s">
        <v>198</v>
      </c>
      <c r="H14" s="155"/>
    </row>
    <row r="15" spans="2:11" ht="18" customHeight="1">
      <c r="B15" s="152"/>
      <c r="C15" s="153"/>
      <c r="D15" s="2858" t="s">
        <v>484</v>
      </c>
      <c r="E15" s="2858"/>
      <c r="F15" s="2858"/>
      <c r="G15" s="154" t="s">
        <v>199</v>
      </c>
      <c r="H15" s="156"/>
    </row>
    <row r="16" spans="2:11" ht="18" customHeight="1">
      <c r="B16" s="152"/>
      <c r="C16" s="2859" t="s">
        <v>486</v>
      </c>
      <c r="D16" s="2859"/>
      <c r="E16" s="2859"/>
      <c r="F16" s="2859"/>
      <c r="G16" s="154" t="s">
        <v>200</v>
      </c>
      <c r="H16" s="148"/>
    </row>
    <row r="17" spans="2:8" ht="18" customHeight="1">
      <c r="B17" s="152"/>
      <c r="C17" s="153"/>
      <c r="D17" s="2858" t="s">
        <v>487</v>
      </c>
      <c r="E17" s="2858"/>
      <c r="F17" s="2858"/>
      <c r="G17" s="154" t="s">
        <v>201</v>
      </c>
      <c r="H17" s="155"/>
    </row>
    <row r="18" spans="2:8" ht="18" customHeight="1">
      <c r="B18" s="152"/>
      <c r="C18" s="2859" t="s">
        <v>488</v>
      </c>
      <c r="D18" s="2859"/>
      <c r="E18" s="2859"/>
      <c r="F18" s="2859"/>
      <c r="G18" s="154" t="s">
        <v>202</v>
      </c>
      <c r="H18" s="148"/>
    </row>
    <row r="19" spans="2:8" ht="18" customHeight="1">
      <c r="B19" s="152"/>
      <c r="C19" s="153"/>
      <c r="D19" s="2858" t="s">
        <v>489</v>
      </c>
      <c r="E19" s="2858"/>
      <c r="F19" s="2858"/>
      <c r="G19" s="154" t="s">
        <v>119</v>
      </c>
      <c r="H19" s="155"/>
    </row>
    <row r="20" spans="2:8" ht="18" customHeight="1">
      <c r="B20" s="152"/>
      <c r="C20" s="153"/>
      <c r="D20" s="2858" t="s">
        <v>490</v>
      </c>
      <c r="E20" s="2858"/>
      <c r="F20" s="2858"/>
      <c r="G20" s="154" t="s">
        <v>8</v>
      </c>
      <c r="H20" s="156"/>
    </row>
    <row r="21" spans="2:8" ht="18" customHeight="1">
      <c r="B21" s="152"/>
      <c r="C21" s="2859" t="s">
        <v>491</v>
      </c>
      <c r="D21" s="2859"/>
      <c r="E21" s="2859"/>
      <c r="F21" s="2859"/>
      <c r="G21" s="154" t="s">
        <v>114</v>
      </c>
      <c r="H21" s="156"/>
    </row>
    <row r="22" spans="2:8" ht="18" customHeight="1">
      <c r="B22" s="152"/>
      <c r="C22" s="153"/>
      <c r="D22" s="2858" t="s">
        <v>492</v>
      </c>
      <c r="E22" s="2858"/>
      <c r="F22" s="2858"/>
      <c r="G22" s="154" t="s">
        <v>157</v>
      </c>
      <c r="H22" s="155"/>
    </row>
    <row r="23" spans="2:8" ht="18" customHeight="1">
      <c r="B23" s="152"/>
      <c r="C23" s="153"/>
      <c r="D23" s="2858" t="s">
        <v>493</v>
      </c>
      <c r="E23" s="2858"/>
      <c r="F23" s="2858"/>
      <c r="G23" s="154" t="s">
        <v>159</v>
      </c>
      <c r="H23" s="156"/>
    </row>
    <row r="24" spans="2:8" ht="18" customHeight="1">
      <c r="B24" s="152"/>
      <c r="C24" s="2872" t="s">
        <v>494</v>
      </c>
      <c r="D24" s="2872"/>
      <c r="E24" s="2872"/>
      <c r="F24" s="2872"/>
      <c r="G24" s="154" t="s">
        <v>120</v>
      </c>
      <c r="H24" s="155"/>
    </row>
    <row r="25" spans="2:8" ht="18" customHeight="1">
      <c r="B25" s="139"/>
      <c r="D25" s="2873" t="s">
        <v>495</v>
      </c>
      <c r="E25" s="2873"/>
      <c r="F25" s="2873"/>
      <c r="G25" s="132"/>
      <c r="H25" s="148"/>
    </row>
    <row r="26" spans="2:8" ht="18" customHeight="1">
      <c r="B26" s="149"/>
      <c r="C26" s="150"/>
      <c r="D26" s="150"/>
      <c r="E26" s="2864" t="s">
        <v>496</v>
      </c>
      <c r="F26" s="2864"/>
      <c r="G26" s="151" t="s">
        <v>194</v>
      </c>
      <c r="H26" s="156"/>
    </row>
    <row r="27" spans="2:8" ht="18" customHeight="1">
      <c r="B27" s="152"/>
      <c r="C27" s="153"/>
      <c r="D27" s="153"/>
      <c r="E27" s="2858" t="s">
        <v>497</v>
      </c>
      <c r="F27" s="2858"/>
      <c r="G27" s="154" t="s">
        <v>195</v>
      </c>
      <c r="H27" s="155"/>
    </row>
    <row r="28" spans="2:8" ht="18" customHeight="1">
      <c r="B28" s="152"/>
      <c r="C28" s="153"/>
      <c r="D28" s="153"/>
      <c r="E28" s="2858" t="s">
        <v>498</v>
      </c>
      <c r="F28" s="2858"/>
      <c r="G28" s="154" t="s">
        <v>207</v>
      </c>
      <c r="H28" s="155"/>
    </row>
    <row r="29" spans="2:8" ht="18" customHeight="1">
      <c r="B29" s="152"/>
      <c r="C29" s="153"/>
      <c r="D29" s="153"/>
      <c r="E29" s="2858" t="s">
        <v>490</v>
      </c>
      <c r="F29" s="2858"/>
      <c r="G29" s="154" t="s">
        <v>208</v>
      </c>
      <c r="H29" s="155"/>
    </row>
    <row r="30" spans="2:8" ht="18" customHeight="1">
      <c r="B30" s="152"/>
      <c r="C30" s="153"/>
      <c r="D30" s="2858" t="s">
        <v>500</v>
      </c>
      <c r="E30" s="2858"/>
      <c r="F30" s="2858"/>
      <c r="G30" s="154" t="s">
        <v>204</v>
      </c>
      <c r="H30" s="156"/>
    </row>
    <row r="31" spans="2:8" ht="18" customHeight="1">
      <c r="B31" s="152"/>
      <c r="C31" s="2859" t="s">
        <v>501</v>
      </c>
      <c r="D31" s="2859"/>
      <c r="E31" s="2859"/>
      <c r="F31" s="2859"/>
      <c r="G31" s="154" t="s">
        <v>121</v>
      </c>
      <c r="H31" s="156"/>
    </row>
    <row r="32" spans="2:8" ht="18" customHeight="1">
      <c r="B32" s="152"/>
      <c r="C32" s="153"/>
      <c r="D32" s="2858" t="s">
        <v>502</v>
      </c>
      <c r="E32" s="2858"/>
      <c r="F32" s="2858"/>
      <c r="G32" s="154" t="s">
        <v>122</v>
      </c>
      <c r="H32" s="156"/>
    </row>
    <row r="33" spans="2:9" ht="18" customHeight="1">
      <c r="B33" s="152"/>
      <c r="C33" s="2859" t="s">
        <v>503</v>
      </c>
      <c r="D33" s="2859"/>
      <c r="E33" s="2859"/>
      <c r="F33" s="2859"/>
      <c r="G33" s="154" t="s">
        <v>209</v>
      </c>
      <c r="H33" s="156"/>
    </row>
    <row r="34" spans="2:9" ht="20.25" customHeight="1">
      <c r="B34" s="2860" t="s">
        <v>505</v>
      </c>
      <c r="C34" s="2861"/>
      <c r="D34" s="2861"/>
      <c r="E34" s="2861"/>
      <c r="F34" s="2861"/>
      <c r="H34" s="148"/>
    </row>
    <row r="35" spans="2:9" ht="18" customHeight="1">
      <c r="B35" s="149"/>
      <c r="C35" s="2875" t="s">
        <v>506</v>
      </c>
      <c r="D35" s="2875"/>
      <c r="E35" s="2875"/>
      <c r="F35" s="2875"/>
      <c r="G35" s="151" t="s">
        <v>22</v>
      </c>
      <c r="H35" s="148"/>
    </row>
    <row r="36" spans="2:9" ht="18" customHeight="1">
      <c r="B36" s="149"/>
      <c r="C36" s="2876" t="s">
        <v>507</v>
      </c>
      <c r="D36" s="2876"/>
      <c r="E36" s="2876"/>
      <c r="F36" s="2876"/>
      <c r="G36" s="151" t="s">
        <v>24</v>
      </c>
      <c r="H36" s="155"/>
    </row>
    <row r="37" spans="2:9" ht="18" customHeight="1">
      <c r="B37" s="152"/>
      <c r="C37" s="2874" t="s">
        <v>508</v>
      </c>
      <c r="D37" s="2874"/>
      <c r="E37" s="2874"/>
      <c r="F37" s="2874"/>
      <c r="G37" s="154" t="s">
        <v>388</v>
      </c>
      <c r="H37" s="155"/>
    </row>
    <row r="38" spans="2:9" ht="18" customHeight="1">
      <c r="B38" s="152"/>
      <c r="C38" s="2858" t="s">
        <v>509</v>
      </c>
      <c r="D38" s="2858"/>
      <c r="E38" s="2858"/>
      <c r="F38" s="2858"/>
      <c r="G38" s="154" t="s">
        <v>23</v>
      </c>
      <c r="H38" s="156"/>
    </row>
    <row r="39" spans="2:9" ht="18" customHeight="1">
      <c r="B39" s="152"/>
      <c r="C39" s="2859" t="s">
        <v>510</v>
      </c>
      <c r="D39" s="2859"/>
      <c r="E39" s="2859"/>
      <c r="F39" s="2859"/>
      <c r="G39" s="154" t="s">
        <v>113</v>
      </c>
      <c r="H39" s="156"/>
    </row>
    <row r="40" spans="2:9" ht="20.25" customHeight="1">
      <c r="B40" s="2860" t="s">
        <v>511</v>
      </c>
      <c r="C40" s="2861"/>
      <c r="D40" s="2861"/>
      <c r="E40" s="2861"/>
      <c r="F40" s="2861"/>
      <c r="H40" s="148"/>
      <c r="I40" s="132"/>
    </row>
    <row r="41" spans="2:9" ht="18" customHeight="1">
      <c r="B41" s="149"/>
      <c r="C41" s="2857" t="s">
        <v>534</v>
      </c>
      <c r="D41" s="2857"/>
      <c r="E41" s="2857"/>
      <c r="F41" s="2857"/>
      <c r="G41" s="151" t="s">
        <v>203</v>
      </c>
      <c r="H41" s="156"/>
      <c r="I41" s="139"/>
    </row>
    <row r="42" spans="2:9" ht="18" customHeight="1">
      <c r="B42" s="152"/>
      <c r="C42" s="2874" t="s">
        <v>514</v>
      </c>
      <c r="D42" s="2874"/>
      <c r="E42" s="2874"/>
      <c r="F42" s="2874"/>
      <c r="G42" s="154" t="s">
        <v>10</v>
      </c>
      <c r="H42" s="148"/>
    </row>
    <row r="43" spans="2:9" ht="18" customHeight="1">
      <c r="B43" s="152"/>
      <c r="C43" s="2874" t="s">
        <v>515</v>
      </c>
      <c r="D43" s="2874"/>
      <c r="E43" s="2874"/>
      <c r="F43" s="2874"/>
      <c r="G43" s="154" t="s">
        <v>476</v>
      </c>
      <c r="H43" s="156"/>
    </row>
    <row r="44" spans="2:9" ht="18" customHeight="1">
      <c r="B44" s="152"/>
      <c r="C44" s="2874" t="s">
        <v>516</v>
      </c>
      <c r="D44" s="2874"/>
      <c r="E44" s="2874"/>
      <c r="F44" s="2874"/>
      <c r="G44" s="151" t="s">
        <v>144</v>
      </c>
      <c r="H44" s="155"/>
    </row>
    <row r="45" spans="2:9" ht="18" customHeight="1">
      <c r="B45" s="152"/>
      <c r="C45" s="2858" t="s">
        <v>517</v>
      </c>
      <c r="D45" s="2858"/>
      <c r="E45" s="2858"/>
      <c r="F45" s="2858"/>
      <c r="G45" s="154" t="s">
        <v>12</v>
      </c>
      <c r="H45" s="155"/>
    </row>
    <row r="46" spans="2:9" ht="18" customHeight="1">
      <c r="B46" s="152"/>
      <c r="C46" s="2858" t="s">
        <v>518</v>
      </c>
      <c r="D46" s="2858"/>
      <c r="E46" s="2858"/>
      <c r="F46" s="2858"/>
      <c r="G46" s="154" t="s">
        <v>11</v>
      </c>
      <c r="H46" s="155"/>
    </row>
    <row r="47" spans="2:9" ht="18" customHeight="1">
      <c r="B47" s="152"/>
      <c r="C47" s="2858" t="s">
        <v>519</v>
      </c>
      <c r="D47" s="2858"/>
      <c r="E47" s="2858"/>
      <c r="F47" s="2858"/>
      <c r="G47" s="154" t="s">
        <v>15</v>
      </c>
      <c r="H47" s="155"/>
    </row>
    <row r="48" spans="2:9" ht="18" customHeight="1">
      <c r="B48" s="152"/>
      <c r="C48" s="2858" t="s">
        <v>520</v>
      </c>
      <c r="D48" s="2858"/>
      <c r="E48" s="2858"/>
      <c r="F48" s="2858"/>
      <c r="G48" s="154" t="s">
        <v>521</v>
      </c>
      <c r="H48" s="156"/>
    </row>
    <row r="49" spans="2:8" ht="20.25" customHeight="1">
      <c r="B49" s="157"/>
      <c r="C49" s="2859" t="s">
        <v>522</v>
      </c>
      <c r="D49" s="2859"/>
      <c r="E49" s="2859"/>
      <c r="F49" s="2859"/>
      <c r="G49" s="154" t="s">
        <v>477</v>
      </c>
      <c r="H49" s="158"/>
    </row>
    <row r="50" spans="2:8" ht="20.25" customHeight="1">
      <c r="B50" s="2860" t="s">
        <v>523</v>
      </c>
      <c r="C50" s="2861"/>
      <c r="D50" s="2861"/>
      <c r="E50" s="2861"/>
      <c r="F50" s="2861"/>
      <c r="G50" s="159"/>
      <c r="H50" s="148"/>
    </row>
    <row r="51" spans="2:8" ht="18" customHeight="1">
      <c r="B51" s="149"/>
      <c r="C51" s="2864" t="s">
        <v>434</v>
      </c>
      <c r="D51" s="2864"/>
      <c r="E51" s="2864"/>
      <c r="F51" s="2864"/>
      <c r="G51" s="151" t="s">
        <v>219</v>
      </c>
      <c r="H51" s="156"/>
    </row>
    <row r="52" spans="2:8" ht="18" customHeight="1">
      <c r="B52" s="152"/>
      <c r="C52" s="2874" t="s">
        <v>524</v>
      </c>
      <c r="D52" s="2874"/>
      <c r="E52" s="2874"/>
      <c r="F52" s="2874"/>
      <c r="G52" s="154" t="s">
        <v>13</v>
      </c>
      <c r="H52" s="156"/>
    </row>
    <row r="53" spans="2:8" ht="18" customHeight="1">
      <c r="B53" s="152"/>
      <c r="C53" s="2859" t="s">
        <v>274</v>
      </c>
      <c r="D53" s="2859"/>
      <c r="E53" s="2859"/>
      <c r="F53" s="2859"/>
      <c r="G53" s="154" t="s">
        <v>151</v>
      </c>
      <c r="H53" s="156"/>
    </row>
    <row r="54" spans="2:8" ht="20.25" customHeight="1">
      <c r="B54" s="2878" t="s">
        <v>276</v>
      </c>
      <c r="C54" s="2859"/>
      <c r="D54" s="2859"/>
      <c r="E54" s="2859"/>
      <c r="F54" s="2859"/>
      <c r="G54" s="154" t="s">
        <v>117</v>
      </c>
      <c r="H54" s="155"/>
    </row>
    <row r="55" spans="2:8" ht="20.25" customHeight="1">
      <c r="B55" s="2860" t="s">
        <v>525</v>
      </c>
      <c r="C55" s="2861"/>
      <c r="D55" s="2861"/>
      <c r="E55" s="2861"/>
      <c r="F55" s="2861"/>
      <c r="H55" s="160"/>
    </row>
    <row r="56" spans="2:8" ht="18" customHeight="1">
      <c r="B56" s="149"/>
      <c r="C56" s="2864" t="s">
        <v>258</v>
      </c>
      <c r="D56" s="2864"/>
      <c r="E56" s="2864"/>
      <c r="F56" s="2864"/>
      <c r="G56" s="151" t="s">
        <v>526</v>
      </c>
      <c r="H56" s="156"/>
    </row>
    <row r="57" spans="2:8" ht="18" customHeight="1">
      <c r="B57" s="143"/>
      <c r="C57" s="2877" t="s">
        <v>527</v>
      </c>
      <c r="D57" s="2877"/>
      <c r="E57" s="2877"/>
      <c r="F57" s="287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C46:F46"/>
    <mergeCell ref="C47:F47"/>
    <mergeCell ref="C48:F48"/>
    <mergeCell ref="B55:F55"/>
    <mergeCell ref="C56:F56"/>
    <mergeCell ref="C57:F57"/>
    <mergeCell ref="C49:F49"/>
    <mergeCell ref="B50:F50"/>
    <mergeCell ref="C51:F51"/>
    <mergeCell ref="C52:F52"/>
    <mergeCell ref="C53:F53"/>
    <mergeCell ref="B54:F54"/>
    <mergeCell ref="D32:F32"/>
    <mergeCell ref="C33:F33"/>
    <mergeCell ref="B34:F34"/>
    <mergeCell ref="C43:F43"/>
    <mergeCell ref="C44:F44"/>
    <mergeCell ref="C45:F45"/>
    <mergeCell ref="C42:F42"/>
    <mergeCell ref="C35:F35"/>
    <mergeCell ref="C36:F36"/>
    <mergeCell ref="C37:F37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E6:H6"/>
    <mergeCell ref="E7:H7"/>
    <mergeCell ref="D14:F14"/>
    <mergeCell ref="D15:F15"/>
    <mergeCell ref="C16:F16"/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5"/>
  <cols>
    <col min="1" max="1" width="1.5703125" style="140" customWidth="1"/>
    <col min="2" max="2" width="5.85546875" style="140" customWidth="1"/>
    <col min="3" max="3" width="2.42578125" style="140" customWidth="1"/>
    <col min="4" max="4" width="3.28515625" style="140" customWidth="1"/>
    <col min="5" max="5" width="62.85546875" style="140" customWidth="1"/>
    <col min="6" max="6" width="3.28515625" style="140" customWidth="1"/>
    <col min="7" max="8" width="16.570312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53" t="s">
        <v>430</v>
      </c>
      <c r="C2" s="2854"/>
      <c r="D2" s="2854"/>
      <c r="E2" s="2854"/>
      <c r="F2" s="2854"/>
    </row>
    <row r="4" spans="1:9">
      <c r="B4" s="2880" t="s">
        <v>535</v>
      </c>
      <c r="C4" s="2880"/>
      <c r="E4" s="165" t="s">
        <v>529</v>
      </c>
    </row>
    <row r="5" spans="1:9">
      <c r="E5" s="166" t="s">
        <v>536</v>
      </c>
    </row>
    <row r="6" spans="1:9">
      <c r="E6" s="166"/>
    </row>
    <row r="7" spans="1:9">
      <c r="B7" s="2881">
        <v>2023.1</v>
      </c>
      <c r="C7" s="2881"/>
      <c r="D7" s="132"/>
      <c r="E7" s="167" t="s">
        <v>537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45" customHeight="1">
      <c r="A9" s="168"/>
      <c r="B9" s="135"/>
      <c r="C9" s="135"/>
      <c r="D9" s="135"/>
      <c r="E9" s="135"/>
      <c r="F9" s="135"/>
      <c r="G9" s="169" t="s">
        <v>538</v>
      </c>
      <c r="H9" s="169" t="s">
        <v>539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2" t="s">
        <v>480</v>
      </c>
      <c r="C11" s="2893"/>
      <c r="D11" s="2893"/>
      <c r="E11" s="2893"/>
      <c r="F11" s="174"/>
      <c r="G11" s="147"/>
      <c r="H11" s="147"/>
    </row>
    <row r="12" spans="1:9" ht="15" customHeight="1">
      <c r="A12" s="175"/>
      <c r="B12" s="174"/>
      <c r="C12" s="2894" t="s">
        <v>481</v>
      </c>
      <c r="D12" s="2894"/>
      <c r="E12" s="2894"/>
      <c r="F12" s="174"/>
      <c r="G12" s="148"/>
      <c r="H12" s="148"/>
    </row>
    <row r="13" spans="1:9" ht="15" customHeight="1">
      <c r="A13" s="175"/>
      <c r="B13" s="176"/>
      <c r="C13" s="176"/>
      <c r="D13" s="2882" t="s">
        <v>152</v>
      </c>
      <c r="E13" s="2882"/>
      <c r="F13" s="177" t="s">
        <v>140</v>
      </c>
      <c r="G13" s="148"/>
      <c r="H13" s="148"/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/>
      <c r="H14" s="155"/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/>
      <c r="H15" s="156"/>
    </row>
    <row r="16" spans="1:9" ht="15" customHeight="1">
      <c r="A16" s="180"/>
      <c r="B16" s="178"/>
      <c r="C16" s="2884" t="s">
        <v>486</v>
      </c>
      <c r="D16" s="2884"/>
      <c r="E16" s="2884"/>
      <c r="F16" s="179" t="s">
        <v>200</v>
      </c>
      <c r="G16" s="148"/>
      <c r="H16" s="148"/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/>
      <c r="H17" s="155"/>
    </row>
    <row r="18" spans="1:8" ht="15" customHeight="1">
      <c r="A18" s="180"/>
      <c r="B18" s="178"/>
      <c r="C18" s="2884" t="s">
        <v>488</v>
      </c>
      <c r="D18" s="2884"/>
      <c r="E18" s="2884"/>
      <c r="F18" s="179" t="s">
        <v>202</v>
      </c>
      <c r="G18" s="148"/>
      <c r="H18" s="148"/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/>
      <c r="H19" s="155"/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/>
      <c r="H20" s="156"/>
    </row>
    <row r="21" spans="1:8" ht="15" customHeight="1">
      <c r="A21" s="175"/>
      <c r="B21" s="178"/>
      <c r="C21" s="2884" t="s">
        <v>491</v>
      </c>
      <c r="D21" s="2884"/>
      <c r="E21" s="2884"/>
      <c r="F21" s="179" t="s">
        <v>114</v>
      </c>
      <c r="G21" s="156"/>
      <c r="H21" s="156"/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/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/>
      <c r="H23" s="156"/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/>
      <c r="H24" s="155"/>
    </row>
    <row r="25" spans="1:8" ht="15" customHeight="1">
      <c r="A25" s="175"/>
      <c r="B25" s="174"/>
      <c r="C25" s="174"/>
      <c r="D25" s="2887" t="s">
        <v>495</v>
      </c>
      <c r="E25" s="2887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/>
      <c r="H26" s="156"/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/>
      <c r="H27" s="155"/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/>
      <c r="H28" s="155"/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/>
      <c r="H29" s="155"/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/>
      <c r="H30" s="156"/>
    </row>
    <row r="31" spans="1:8" ht="15" customHeight="1">
      <c r="A31" s="175"/>
      <c r="B31" s="178"/>
      <c r="C31" s="2884" t="s">
        <v>501</v>
      </c>
      <c r="D31" s="2884"/>
      <c r="E31" s="2884"/>
      <c r="F31" s="179" t="s">
        <v>121</v>
      </c>
      <c r="G31" s="156"/>
      <c r="H31" s="156"/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/>
      <c r="H32" s="156"/>
    </row>
    <row r="33" spans="1:9" ht="15" customHeight="1">
      <c r="A33" s="175"/>
      <c r="B33" s="178"/>
      <c r="C33" s="2884" t="s">
        <v>503</v>
      </c>
      <c r="D33" s="2884"/>
      <c r="E33" s="2884"/>
      <c r="F33" s="179" t="s">
        <v>209</v>
      </c>
      <c r="G33" s="156"/>
      <c r="H33" s="156"/>
    </row>
    <row r="34" spans="1:9" ht="15" customHeight="1">
      <c r="A34" s="180"/>
      <c r="B34" s="2886" t="s">
        <v>505</v>
      </c>
      <c r="C34" s="2887"/>
      <c r="D34" s="2887"/>
      <c r="E34" s="2887"/>
      <c r="F34" s="174"/>
      <c r="G34" s="148"/>
      <c r="H34" s="148"/>
    </row>
    <row r="35" spans="1:9" ht="15" customHeight="1">
      <c r="A35" s="175"/>
      <c r="B35" s="176"/>
      <c r="C35" s="2888" t="s">
        <v>506</v>
      </c>
      <c r="D35" s="2888"/>
      <c r="E35" s="2888"/>
      <c r="F35" s="177" t="s">
        <v>22</v>
      </c>
      <c r="G35" s="148"/>
      <c r="H35" s="148"/>
    </row>
    <row r="36" spans="1:9" ht="15" customHeight="1">
      <c r="A36" s="175"/>
      <c r="B36" s="176"/>
      <c r="C36" s="2884" t="s">
        <v>507</v>
      </c>
      <c r="D36" s="2884"/>
      <c r="E36" s="2884"/>
      <c r="F36" s="177" t="s">
        <v>24</v>
      </c>
      <c r="G36" s="155"/>
      <c r="H36" s="155"/>
    </row>
    <row r="37" spans="1:9" ht="15" customHeight="1">
      <c r="A37" s="175"/>
      <c r="B37" s="178"/>
      <c r="C37" s="2883" t="s">
        <v>508</v>
      </c>
      <c r="D37" s="2883"/>
      <c r="E37" s="2883"/>
      <c r="F37" s="179" t="s">
        <v>388</v>
      </c>
      <c r="G37" s="155"/>
      <c r="H37" s="155"/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/>
      <c r="H38" s="156"/>
    </row>
    <row r="39" spans="1:9" ht="15" customHeight="1">
      <c r="A39" s="175"/>
      <c r="B39" s="178"/>
      <c r="C39" s="2884" t="s">
        <v>510</v>
      </c>
      <c r="D39" s="2884"/>
      <c r="E39" s="2884"/>
      <c r="F39" s="179" t="s">
        <v>113</v>
      </c>
      <c r="G39" s="156"/>
      <c r="H39" s="156"/>
    </row>
    <row r="40" spans="1:9" ht="15" customHeight="1">
      <c r="A40" s="175"/>
      <c r="B40" s="2886" t="s">
        <v>511</v>
      </c>
      <c r="C40" s="2887"/>
      <c r="D40" s="2887"/>
      <c r="E40" s="2887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1" t="s">
        <v>540</v>
      </c>
      <c r="D41" s="2891"/>
      <c r="E41" s="2891"/>
      <c r="F41" s="177" t="s">
        <v>203</v>
      </c>
      <c r="G41" s="156"/>
      <c r="H41" s="156"/>
      <c r="I41" s="181"/>
    </row>
    <row r="42" spans="1:9" ht="15" customHeight="1">
      <c r="A42" s="175"/>
      <c r="B42" s="178"/>
      <c r="C42" s="2890" t="s">
        <v>541</v>
      </c>
      <c r="D42" s="2890"/>
      <c r="E42" s="2890"/>
      <c r="F42" s="179" t="s">
        <v>10</v>
      </c>
      <c r="G42" s="148"/>
      <c r="H42" s="148"/>
    </row>
    <row r="43" spans="1:9" ht="15" customHeight="1">
      <c r="A43" s="175"/>
      <c r="B43" s="178"/>
      <c r="C43" s="2890" t="s">
        <v>515</v>
      </c>
      <c r="D43" s="2890"/>
      <c r="E43" s="2890"/>
      <c r="F43" s="179" t="s">
        <v>476</v>
      </c>
      <c r="G43" s="156"/>
      <c r="H43" s="156"/>
    </row>
    <row r="44" spans="1:9" ht="15" customHeight="1">
      <c r="A44" s="175"/>
      <c r="B44" s="178"/>
      <c r="C44" s="2890" t="s">
        <v>516</v>
      </c>
      <c r="D44" s="2890"/>
      <c r="E44" s="2890"/>
      <c r="F44" s="177" t="s">
        <v>144</v>
      </c>
      <c r="G44" s="155"/>
      <c r="H44" s="155"/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/>
      <c r="H45" s="155"/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/>
      <c r="H46" s="155"/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/>
      <c r="H47" s="155"/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/>
      <c r="H48" s="156"/>
    </row>
    <row r="49" spans="1:8" ht="15" customHeight="1">
      <c r="A49" s="175"/>
      <c r="B49" s="178"/>
      <c r="C49" s="2884" t="s">
        <v>522</v>
      </c>
      <c r="D49" s="2884"/>
      <c r="E49" s="2884"/>
      <c r="F49" s="179" t="s">
        <v>477</v>
      </c>
      <c r="G49" s="158"/>
      <c r="H49" s="158"/>
    </row>
    <row r="50" spans="1:8" ht="15" customHeight="1">
      <c r="A50" s="175"/>
      <c r="B50" s="2886" t="s">
        <v>523</v>
      </c>
      <c r="C50" s="2887"/>
      <c r="D50" s="2887"/>
      <c r="E50" s="2887"/>
      <c r="F50" s="167"/>
      <c r="G50" s="148"/>
      <c r="H50" s="148"/>
    </row>
    <row r="51" spans="1:8" ht="15" customHeight="1">
      <c r="A51" s="175"/>
      <c r="B51" s="176"/>
      <c r="C51" s="2882" t="s">
        <v>434</v>
      </c>
      <c r="D51" s="2882"/>
      <c r="E51" s="2882"/>
      <c r="F51" s="177" t="s">
        <v>219</v>
      </c>
      <c r="G51" s="156"/>
      <c r="H51" s="156"/>
    </row>
    <row r="52" spans="1:8" ht="15" customHeight="1">
      <c r="A52" s="175"/>
      <c r="B52" s="178"/>
      <c r="C52" s="2883" t="s">
        <v>524</v>
      </c>
      <c r="D52" s="2883"/>
      <c r="E52" s="2883"/>
      <c r="F52" s="179" t="s">
        <v>13</v>
      </c>
      <c r="G52" s="156"/>
      <c r="H52" s="156"/>
    </row>
    <row r="53" spans="1:8" ht="15" customHeight="1">
      <c r="A53" s="175"/>
      <c r="B53" s="178"/>
      <c r="C53" s="2884" t="s">
        <v>274</v>
      </c>
      <c r="D53" s="2884"/>
      <c r="E53" s="2884"/>
      <c r="F53" s="179" t="s">
        <v>151</v>
      </c>
      <c r="G53" s="156"/>
      <c r="H53" s="156"/>
    </row>
    <row r="54" spans="1:8" ht="15" customHeight="1">
      <c r="A54" s="182"/>
      <c r="B54" s="2885" t="s">
        <v>276</v>
      </c>
      <c r="C54" s="2884"/>
      <c r="D54" s="2884"/>
      <c r="E54" s="2884"/>
      <c r="F54" s="179" t="s">
        <v>117</v>
      </c>
      <c r="G54" s="155"/>
      <c r="H54" s="155"/>
    </row>
    <row r="55" spans="1:8" ht="15" customHeight="1">
      <c r="A55" s="182"/>
      <c r="B55" s="2886" t="s">
        <v>525</v>
      </c>
      <c r="C55" s="2887"/>
      <c r="D55" s="2887"/>
      <c r="E55" s="2887"/>
      <c r="F55" s="174"/>
      <c r="G55" s="160"/>
      <c r="H55" s="160"/>
    </row>
    <row r="56" spans="1:8" ht="15" customHeight="1">
      <c r="A56" s="182"/>
      <c r="B56" s="176"/>
      <c r="C56" s="2882" t="s">
        <v>258</v>
      </c>
      <c r="D56" s="2882"/>
      <c r="E56" s="2882"/>
      <c r="F56" s="177" t="s">
        <v>526</v>
      </c>
      <c r="G56" s="156"/>
      <c r="H56" s="156"/>
    </row>
    <row r="57" spans="1:8" ht="15" customHeight="1">
      <c r="A57" s="183"/>
      <c r="B57" s="184"/>
      <c r="C57" s="2879" t="s">
        <v>527</v>
      </c>
      <c r="D57" s="2879"/>
      <c r="E57" s="2879"/>
      <c r="F57" s="185" t="s">
        <v>528</v>
      </c>
      <c r="G57" s="155"/>
      <c r="H57" s="155"/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D15:E15"/>
    <mergeCell ref="C16:E16"/>
    <mergeCell ref="B11:E11"/>
    <mergeCell ref="C12:E12"/>
    <mergeCell ref="D13:E13"/>
    <mergeCell ref="D14:E14"/>
    <mergeCell ref="D30:E30"/>
    <mergeCell ref="C31:E31"/>
    <mergeCell ref="D32:E32"/>
    <mergeCell ref="C33:E33"/>
    <mergeCell ref="D22:E22"/>
    <mergeCell ref="D23:E23"/>
    <mergeCell ref="C24:E24"/>
    <mergeCell ref="D25:E25"/>
    <mergeCell ref="D17:E17"/>
    <mergeCell ref="C18:E18"/>
    <mergeCell ref="D19:E19"/>
    <mergeCell ref="D20:E20"/>
    <mergeCell ref="C21:E21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4.140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95" t="s">
        <v>340</v>
      </c>
      <c r="H6" s="2895"/>
      <c r="I6" s="2895"/>
      <c r="J6" s="2895"/>
      <c r="K6" s="2895"/>
      <c r="L6" s="2895"/>
      <c r="M6" s="2895"/>
      <c r="N6" s="2895"/>
      <c r="O6" s="2895"/>
      <c r="P6" s="2895"/>
      <c r="Q6" s="2895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26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28" t="s">
        <v>117</v>
      </c>
      <c r="S25" s="101"/>
      <c r="T25" s="101"/>
    </row>
    <row r="27" spans="2:20" ht="12" customHeight="1">
      <c r="H27" s="2814" t="s">
        <v>432</v>
      </c>
      <c r="I27" s="2814"/>
      <c r="J27" s="2814"/>
      <c r="K27" s="2814"/>
      <c r="L27" s="2814"/>
      <c r="M27" s="2814"/>
      <c r="N27" s="2814"/>
      <c r="O27" s="2814"/>
      <c r="P27" s="2814"/>
      <c r="Q27" s="2814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895" t="s">
        <v>554</v>
      </c>
      <c r="L28" s="2895"/>
      <c r="M28" s="2895"/>
      <c r="N28" s="2895"/>
      <c r="O28" s="2895"/>
      <c r="P28" s="2895"/>
      <c r="Q28" s="21"/>
      <c r="R28" s="21"/>
      <c r="S28" s="21"/>
      <c r="T28" s="21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9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9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194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200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3"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:F2"/>
    <mergeCell ref="B4:E4"/>
    <mergeCell ref="B5:E5"/>
    <mergeCell ref="B6:E6"/>
    <mergeCell ref="G4:S4"/>
    <mergeCell ref="G5:S5"/>
    <mergeCell ref="G6:Q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.85546875" style="201" customWidth="1"/>
    <col min="3" max="3" width="9.140625" style="201" customWidth="1"/>
    <col min="4" max="4" width="6" style="201" bestFit="1" customWidth="1"/>
    <col min="5" max="5" width="93.85546875" style="201" customWidth="1"/>
    <col min="6" max="6" width="3.85546875" style="201" customWidth="1"/>
    <col min="7" max="7" width="18.85546875" style="201" customWidth="1"/>
    <col min="8" max="8" width="9.140625" style="201" customWidth="1"/>
    <col min="9" max="16384" width="9.1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00" t="s">
        <v>430</v>
      </c>
      <c r="C2" s="2901"/>
      <c r="D2" s="2902"/>
      <c r="E2" s="2902"/>
      <c r="F2" s="2903"/>
      <c r="G2" s="204"/>
    </row>
    <row r="3" spans="2:7" ht="12" customHeight="1">
      <c r="B3" s="2904"/>
      <c r="C3" s="2904"/>
      <c r="D3" s="2904"/>
      <c r="E3" s="2904"/>
      <c r="F3" s="2904"/>
      <c r="G3" s="2904"/>
    </row>
    <row r="4" spans="2:7" ht="12" customHeight="1">
      <c r="B4" s="205" t="s">
        <v>566</v>
      </c>
      <c r="C4" s="206"/>
      <c r="D4" s="203"/>
      <c r="E4" s="206" t="s">
        <v>567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531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568</v>
      </c>
    </row>
    <row r="9" spans="2:7" ht="12" customHeight="1">
      <c r="B9" s="2905"/>
      <c r="C9" s="2906"/>
      <c r="D9" s="2906"/>
      <c r="E9" s="2906"/>
      <c r="F9" s="2907"/>
      <c r="G9" s="212" t="s">
        <v>137</v>
      </c>
    </row>
    <row r="10" spans="2:7" ht="12" customHeight="1">
      <c r="B10" s="2914" t="s">
        <v>569</v>
      </c>
      <c r="C10" s="2915"/>
      <c r="D10" s="2915"/>
      <c r="E10" s="2915"/>
      <c r="F10" s="213"/>
      <c r="G10" s="213"/>
    </row>
    <row r="11" spans="2:7" ht="12" customHeight="1">
      <c r="B11" s="214"/>
      <c r="C11" s="2918" t="s">
        <v>570</v>
      </c>
      <c r="D11" s="2918"/>
      <c r="E11" s="2918"/>
      <c r="F11" s="216" t="s">
        <v>140</v>
      </c>
      <c r="G11" s="217">
        <v>886125</v>
      </c>
    </row>
    <row r="12" spans="2:7" ht="12" customHeight="1">
      <c r="B12" s="218"/>
      <c r="C12" s="2909" t="s">
        <v>571</v>
      </c>
      <c r="D12" s="2909"/>
      <c r="E12" s="2909"/>
      <c r="F12" s="220" t="s">
        <v>198</v>
      </c>
      <c r="G12" s="221">
        <v>21560</v>
      </c>
    </row>
    <row r="13" spans="2:7" ht="12" customHeight="1">
      <c r="B13" s="218"/>
      <c r="C13" s="222"/>
      <c r="D13" s="2909" t="s">
        <v>572</v>
      </c>
      <c r="E13" s="2909"/>
      <c r="F13" s="220" t="s">
        <v>199</v>
      </c>
      <c r="G13" s="221">
        <v>789862</v>
      </c>
    </row>
    <row r="14" spans="2:7" ht="12" customHeight="1">
      <c r="B14" s="223"/>
      <c r="C14" s="215"/>
      <c r="D14" s="204" t="s">
        <v>573</v>
      </c>
      <c r="E14" s="215" t="s">
        <v>574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575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576</v>
      </c>
      <c r="E16" s="225" t="s">
        <v>577</v>
      </c>
      <c r="F16" s="220" t="s">
        <v>202</v>
      </c>
      <c r="G16" s="221">
        <v>0</v>
      </c>
    </row>
    <row r="17" spans="2:7" ht="12" customHeight="1">
      <c r="B17" s="226"/>
      <c r="C17" s="2917" t="s">
        <v>578</v>
      </c>
      <c r="D17" s="2917"/>
      <c r="E17" s="2917"/>
      <c r="F17" s="227" t="s">
        <v>114</v>
      </c>
      <c r="G17" s="221">
        <v>789862</v>
      </c>
    </row>
    <row r="18" spans="2:7" ht="12" customHeight="1">
      <c r="B18" s="218"/>
      <c r="C18" s="2909" t="s">
        <v>579</v>
      </c>
      <c r="D18" s="2909"/>
      <c r="E18" s="2909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580</v>
      </c>
      <c r="E19" s="228" t="s">
        <v>581</v>
      </c>
      <c r="F19" s="220" t="s">
        <v>206</v>
      </c>
      <c r="G19" s="217">
        <v>0</v>
      </c>
    </row>
    <row r="20" spans="2:7" ht="12" customHeight="1">
      <c r="B20" s="218"/>
      <c r="C20" s="2909" t="s">
        <v>582</v>
      </c>
      <c r="D20" s="2909"/>
      <c r="E20" s="2909"/>
      <c r="F20" s="220" t="s">
        <v>207</v>
      </c>
      <c r="G20" s="221">
        <v>0</v>
      </c>
    </row>
    <row r="21" spans="2:7" ht="12" customHeight="1">
      <c r="B21" s="218"/>
      <c r="C21" s="2909" t="s">
        <v>583</v>
      </c>
      <c r="D21" s="2909"/>
      <c r="E21" s="2909"/>
      <c r="F21" s="220" t="s">
        <v>384</v>
      </c>
      <c r="G21" s="221">
        <v>0</v>
      </c>
    </row>
    <row r="22" spans="2:7" ht="12" customHeight="1">
      <c r="B22" s="218"/>
      <c r="C22" s="222"/>
      <c r="D22" s="2909" t="s">
        <v>584</v>
      </c>
      <c r="E22" s="2909"/>
      <c r="F22" s="220" t="s">
        <v>208</v>
      </c>
      <c r="G22" s="221">
        <v>-24572</v>
      </c>
    </row>
    <row r="23" spans="2:7" ht="12" customHeight="1">
      <c r="B23" s="223"/>
      <c r="C23" s="228"/>
      <c r="D23" s="229" t="s">
        <v>573</v>
      </c>
      <c r="E23" s="230" t="s">
        <v>585</v>
      </c>
      <c r="F23" s="220"/>
      <c r="G23" s="217"/>
    </row>
    <row r="24" spans="2:7" ht="12" customHeight="1">
      <c r="B24" s="223"/>
      <c r="C24" s="228"/>
      <c r="D24" s="229"/>
      <c r="E24" s="231" t="s">
        <v>586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574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587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588</v>
      </c>
      <c r="F27" s="220" t="s">
        <v>277</v>
      </c>
      <c r="G27" s="221">
        <v>0</v>
      </c>
    </row>
    <row r="28" spans="2:7" ht="12" customHeight="1">
      <c r="B28" s="226"/>
      <c r="C28" s="2917" t="s">
        <v>589</v>
      </c>
      <c r="D28" s="2917"/>
      <c r="E28" s="2917"/>
      <c r="F28" s="227" t="s">
        <v>121</v>
      </c>
      <c r="G28" s="221">
        <v>-24572</v>
      </c>
    </row>
    <row r="29" spans="2:7" ht="12" customHeight="1">
      <c r="B29" s="218"/>
      <c r="C29" s="2909" t="s">
        <v>590</v>
      </c>
      <c r="D29" s="2909"/>
      <c r="E29" s="2909"/>
      <c r="F29" s="220" t="s">
        <v>122</v>
      </c>
      <c r="G29" s="221">
        <v>350000</v>
      </c>
    </row>
    <row r="30" spans="2:7" ht="12" customHeight="1">
      <c r="B30" s="218"/>
      <c r="C30" s="2909" t="s">
        <v>591</v>
      </c>
      <c r="D30" s="2909"/>
      <c r="E30" s="2909"/>
      <c r="F30" s="220" t="s">
        <v>123</v>
      </c>
      <c r="G30" s="221">
        <v>0</v>
      </c>
    </row>
    <row r="31" spans="2:7" ht="12" customHeight="1">
      <c r="B31" s="218"/>
      <c r="C31" s="222"/>
      <c r="D31" s="2909" t="s">
        <v>592</v>
      </c>
      <c r="E31" s="2909"/>
      <c r="F31" s="220" t="s">
        <v>205</v>
      </c>
      <c r="G31" s="221">
        <v>0</v>
      </c>
    </row>
    <row r="32" spans="2:7" ht="12" customHeight="1">
      <c r="B32" s="218"/>
      <c r="C32" s="222"/>
      <c r="D32" s="2909" t="s">
        <v>593</v>
      </c>
      <c r="E32" s="2909"/>
      <c r="F32" s="220" t="s">
        <v>465</v>
      </c>
      <c r="G32" s="221">
        <v>90000</v>
      </c>
    </row>
    <row r="33" spans="2:7" ht="12" customHeight="1">
      <c r="B33" s="233"/>
      <c r="C33" s="224"/>
      <c r="D33" s="234" t="s">
        <v>580</v>
      </c>
      <c r="E33" s="235" t="s">
        <v>594</v>
      </c>
      <c r="F33" s="220" t="s">
        <v>182</v>
      </c>
      <c r="G33" s="236">
        <v>0</v>
      </c>
    </row>
    <row r="34" spans="2:7" ht="12" customHeight="1">
      <c r="B34" s="237"/>
      <c r="C34" s="2908" t="s">
        <v>595</v>
      </c>
      <c r="D34" s="2908"/>
      <c r="E34" s="2908"/>
      <c r="F34" s="220" t="s">
        <v>467</v>
      </c>
      <c r="G34" s="236">
        <v>90000</v>
      </c>
    </row>
    <row r="35" spans="2:7" ht="12" customHeight="1">
      <c r="B35" s="218"/>
      <c r="C35" s="2909" t="s">
        <v>596</v>
      </c>
      <c r="D35" s="2909"/>
      <c r="E35" s="2909"/>
      <c r="F35" s="220" t="s">
        <v>183</v>
      </c>
      <c r="G35" s="221">
        <v>0</v>
      </c>
    </row>
    <row r="36" spans="2:7" ht="12" customHeight="1">
      <c r="B36" s="218"/>
      <c r="C36" s="2908" t="s">
        <v>262</v>
      </c>
      <c r="D36" s="2908"/>
      <c r="E36" s="2908"/>
      <c r="F36" s="220" t="s">
        <v>184</v>
      </c>
      <c r="G36" s="221">
        <v>0</v>
      </c>
    </row>
    <row r="37" spans="2:7" ht="12" customHeight="1">
      <c r="B37" s="226"/>
      <c r="C37" s="2916" t="s">
        <v>597</v>
      </c>
      <c r="D37" s="2916"/>
      <c r="E37" s="2916"/>
      <c r="F37" s="227" t="s">
        <v>209</v>
      </c>
      <c r="G37" s="221">
        <v>2112975</v>
      </c>
    </row>
    <row r="38" spans="2:7" ht="12" customHeight="1">
      <c r="B38" s="2911" t="s">
        <v>598</v>
      </c>
      <c r="C38" s="2912"/>
      <c r="D38" s="2912"/>
      <c r="E38" s="2912"/>
      <c r="F38" s="238"/>
      <c r="G38" s="217"/>
    </row>
    <row r="39" spans="2:7" ht="12" customHeight="1">
      <c r="B39" s="239"/>
      <c r="C39" s="2913" t="s">
        <v>599</v>
      </c>
      <c r="D39" s="2913"/>
      <c r="E39" s="2913"/>
      <c r="F39" s="240" t="s">
        <v>600</v>
      </c>
      <c r="G39" s="241">
        <v>0</v>
      </c>
    </row>
    <row r="40" spans="2:7" ht="12" customHeight="1">
      <c r="B40" s="218"/>
      <c r="C40" s="2909" t="s">
        <v>601</v>
      </c>
      <c r="D40" s="2909"/>
      <c r="E40" s="2909"/>
      <c r="F40" s="240" t="s">
        <v>9</v>
      </c>
      <c r="G40" s="241">
        <v>0</v>
      </c>
    </row>
    <row r="41" spans="2:7" ht="12" customHeight="1">
      <c r="B41" s="218"/>
      <c r="C41" s="2909" t="s">
        <v>602</v>
      </c>
      <c r="D41" s="2909"/>
      <c r="E41" s="2909"/>
      <c r="F41" s="240" t="s">
        <v>22</v>
      </c>
      <c r="G41" s="241">
        <v>0</v>
      </c>
    </row>
    <row r="42" spans="2:7" ht="12" customHeight="1">
      <c r="B42" s="218"/>
      <c r="C42" s="2909" t="s">
        <v>603</v>
      </c>
      <c r="D42" s="2909"/>
      <c r="E42" s="2909"/>
      <c r="F42" s="240" t="s">
        <v>388</v>
      </c>
      <c r="G42" s="241">
        <v>0</v>
      </c>
    </row>
    <row r="43" spans="2:7" ht="12" customHeight="1">
      <c r="B43" s="218"/>
      <c r="C43" s="2909" t="s">
        <v>604</v>
      </c>
      <c r="D43" s="2909"/>
      <c r="E43" s="2909"/>
      <c r="F43" s="240" t="s">
        <v>23</v>
      </c>
      <c r="G43" s="241">
        <v>0</v>
      </c>
    </row>
    <row r="44" spans="2:7" ht="12" customHeight="1">
      <c r="B44" s="218"/>
      <c r="C44" s="2909" t="s">
        <v>605</v>
      </c>
      <c r="D44" s="2909"/>
      <c r="E44" s="2909"/>
      <c r="F44" s="240" t="s">
        <v>24</v>
      </c>
      <c r="G44" s="241">
        <v>0</v>
      </c>
    </row>
    <row r="45" spans="2:7" ht="12" customHeight="1">
      <c r="B45" s="233"/>
      <c r="C45" s="2908" t="s">
        <v>606</v>
      </c>
      <c r="D45" s="2908"/>
      <c r="E45" s="2908"/>
      <c r="F45" s="240" t="s">
        <v>71</v>
      </c>
      <c r="G45" s="236">
        <v>8048</v>
      </c>
    </row>
    <row r="46" spans="2:7" ht="12" customHeight="1">
      <c r="B46" s="233"/>
      <c r="C46" s="2908" t="s">
        <v>607</v>
      </c>
      <c r="D46" s="2908"/>
      <c r="E46" s="2908"/>
      <c r="F46" s="240" t="s">
        <v>210</v>
      </c>
      <c r="G46" s="242">
        <v>0</v>
      </c>
    </row>
    <row r="47" spans="2:7" ht="12" customHeight="1">
      <c r="B47" s="218"/>
      <c r="C47" s="2909" t="s">
        <v>608</v>
      </c>
      <c r="D47" s="2909"/>
      <c r="E47" s="2909"/>
      <c r="F47" s="240" t="s">
        <v>72</v>
      </c>
      <c r="G47" s="221">
        <v>0</v>
      </c>
    </row>
    <row r="48" spans="2:7" ht="12" customHeight="1">
      <c r="B48" s="218"/>
      <c r="C48" s="2909" t="s">
        <v>609</v>
      </c>
      <c r="D48" s="2909"/>
      <c r="E48" s="2909"/>
      <c r="F48" s="240" t="s">
        <v>203</v>
      </c>
      <c r="G48" s="221">
        <v>82837</v>
      </c>
    </row>
    <row r="49" spans="2:7" ht="12" customHeight="1">
      <c r="B49" s="218"/>
      <c r="C49" s="2909" t="s">
        <v>610</v>
      </c>
      <c r="D49" s="2909"/>
      <c r="E49" s="2909"/>
      <c r="F49" s="240" t="s">
        <v>10</v>
      </c>
      <c r="G49" s="221">
        <v>0</v>
      </c>
    </row>
    <row r="50" spans="2:7" ht="12" customHeight="1">
      <c r="B50" s="218"/>
      <c r="C50" s="2909" t="s">
        <v>611</v>
      </c>
      <c r="D50" s="2909"/>
      <c r="E50" s="2909"/>
      <c r="F50" s="240" t="s">
        <v>12</v>
      </c>
      <c r="G50" s="221">
        <v>0</v>
      </c>
    </row>
    <row r="51" spans="2:7" ht="12" customHeight="1">
      <c r="B51" s="218"/>
      <c r="C51" s="2909" t="s">
        <v>612</v>
      </c>
      <c r="D51" s="2909"/>
      <c r="E51" s="2909"/>
      <c r="F51" s="240" t="s">
        <v>115</v>
      </c>
      <c r="G51" s="221">
        <v>0</v>
      </c>
    </row>
    <row r="52" spans="2:7" ht="12" customHeight="1">
      <c r="B52" s="218"/>
      <c r="C52" s="2909" t="s">
        <v>613</v>
      </c>
      <c r="D52" s="2909"/>
      <c r="E52" s="2909"/>
      <c r="F52" s="240" t="s">
        <v>11</v>
      </c>
      <c r="G52" s="221">
        <v>0</v>
      </c>
    </row>
    <row r="53" spans="2:7" ht="12" customHeight="1">
      <c r="B53" s="223"/>
      <c r="C53" s="2909" t="s">
        <v>614</v>
      </c>
      <c r="D53" s="2909"/>
      <c r="E53" s="2909"/>
      <c r="F53" s="240" t="s">
        <v>15</v>
      </c>
      <c r="G53" s="243">
        <v>0</v>
      </c>
    </row>
    <row r="54" spans="2:7" ht="12" customHeight="1">
      <c r="B54" s="218"/>
      <c r="C54" s="2909" t="s">
        <v>262</v>
      </c>
      <c r="D54" s="2909"/>
      <c r="E54" s="2909"/>
      <c r="F54" s="240" t="s">
        <v>521</v>
      </c>
      <c r="G54" s="221">
        <v>0</v>
      </c>
    </row>
    <row r="55" spans="2:7" ht="12" customHeight="1">
      <c r="B55" s="226"/>
      <c r="C55" s="2917" t="s">
        <v>615</v>
      </c>
      <c r="D55" s="2917"/>
      <c r="E55" s="2917"/>
      <c r="F55" s="244" t="s">
        <v>477</v>
      </c>
      <c r="G55" s="221">
        <v>90885</v>
      </c>
    </row>
    <row r="56" spans="2:7" ht="12" customHeight="1">
      <c r="B56" s="2919" t="s">
        <v>616</v>
      </c>
      <c r="C56" s="2920"/>
      <c r="D56" s="2920"/>
      <c r="E56" s="2920"/>
      <c r="F56" s="245" t="s">
        <v>151</v>
      </c>
      <c r="G56" s="243">
        <v>2022090</v>
      </c>
    </row>
    <row r="57" spans="2:7" ht="12" customHeight="1">
      <c r="B57" s="246"/>
      <c r="C57" s="2921" t="s">
        <v>617</v>
      </c>
      <c r="D57" s="2921"/>
      <c r="E57" s="2921"/>
      <c r="F57" s="240" t="s">
        <v>280</v>
      </c>
      <c r="G57" s="247">
        <v>21</v>
      </c>
    </row>
    <row r="58" spans="2:7" ht="12" customHeight="1">
      <c r="B58" s="248"/>
      <c r="C58" s="2922" t="s">
        <v>618</v>
      </c>
      <c r="D58" s="2922"/>
      <c r="E58" s="2922"/>
      <c r="F58" s="249" t="s">
        <v>413</v>
      </c>
      <c r="G58" s="247">
        <v>4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23" t="s">
        <v>619</v>
      </c>
      <c r="C60" s="2923"/>
      <c r="D60" s="2923"/>
      <c r="E60" s="2923"/>
      <c r="F60" s="253"/>
      <c r="G60" s="254"/>
    </row>
    <row r="61" spans="2:7" ht="12" customHeight="1">
      <c r="B61" s="2924" t="s">
        <v>620</v>
      </c>
      <c r="C61" s="2925"/>
      <c r="D61" s="2925"/>
      <c r="E61" s="2925"/>
      <c r="F61" s="255"/>
      <c r="G61" s="256"/>
    </row>
    <row r="62" spans="2:7" ht="12" customHeight="1">
      <c r="B62" s="223"/>
      <c r="C62" s="2918" t="s">
        <v>232</v>
      </c>
      <c r="D62" s="2918"/>
      <c r="E62" s="2918"/>
      <c r="F62" s="216" t="s">
        <v>196</v>
      </c>
      <c r="G62" s="217">
        <v>0</v>
      </c>
    </row>
    <row r="63" spans="2:7" ht="12" customHeight="1">
      <c r="B63" s="218"/>
      <c r="C63" s="2909" t="s">
        <v>621</v>
      </c>
      <c r="D63" s="2909"/>
      <c r="E63" s="2909"/>
      <c r="F63" s="220" t="s">
        <v>622</v>
      </c>
      <c r="G63" s="221">
        <v>0</v>
      </c>
    </row>
    <row r="64" spans="2:7" ht="12" customHeight="1">
      <c r="B64" s="218"/>
      <c r="C64" s="2909" t="s">
        <v>623</v>
      </c>
      <c r="D64" s="2909"/>
      <c r="E64" s="2909"/>
      <c r="F64" s="220" t="s">
        <v>624</v>
      </c>
      <c r="G64" s="221">
        <v>0</v>
      </c>
    </row>
    <row r="65" spans="2:11" ht="12" customHeight="1">
      <c r="B65" s="218"/>
      <c r="C65" s="2909" t="s">
        <v>625</v>
      </c>
      <c r="D65" s="2909"/>
      <c r="E65" s="2909"/>
      <c r="F65" s="220" t="s">
        <v>626</v>
      </c>
      <c r="G65" s="221">
        <v>0</v>
      </c>
    </row>
    <row r="66" spans="2:11" ht="12" customHeight="1">
      <c r="B66" s="218"/>
      <c r="C66" s="2909" t="s">
        <v>627</v>
      </c>
      <c r="D66" s="2909"/>
      <c r="E66" s="2909"/>
      <c r="F66" s="220" t="s">
        <v>628</v>
      </c>
      <c r="G66" s="221">
        <v>0</v>
      </c>
    </row>
    <row r="67" spans="2:11" ht="12" customHeight="1">
      <c r="B67" s="2911" t="s">
        <v>629</v>
      </c>
      <c r="C67" s="2912"/>
      <c r="D67" s="2912"/>
      <c r="E67" s="2912"/>
      <c r="F67" s="238"/>
      <c r="G67" s="257"/>
    </row>
    <row r="68" spans="2:11" ht="12" customHeight="1">
      <c r="B68" s="223"/>
      <c r="C68" s="2918" t="s">
        <v>630</v>
      </c>
      <c r="D68" s="2918"/>
      <c r="E68" s="2918"/>
      <c r="F68" s="216" t="s">
        <v>631</v>
      </c>
      <c r="G68" s="258">
        <v>0</v>
      </c>
    </row>
    <row r="69" spans="2:11" ht="12" customHeight="1">
      <c r="B69" s="218"/>
      <c r="C69" s="2909" t="s">
        <v>632</v>
      </c>
      <c r="D69" s="2909"/>
      <c r="E69" s="2909"/>
      <c r="F69" s="220" t="s">
        <v>633</v>
      </c>
      <c r="G69" s="247">
        <v>0</v>
      </c>
    </row>
    <row r="70" spans="2:11" ht="12" customHeight="1">
      <c r="B70" s="218"/>
      <c r="C70" s="2909" t="s">
        <v>634</v>
      </c>
      <c r="D70" s="2909"/>
      <c r="E70" s="2909"/>
      <c r="F70" s="220" t="s">
        <v>635</v>
      </c>
      <c r="G70" s="247">
        <v>0</v>
      </c>
    </row>
    <row r="71" spans="2:11" ht="12" customHeight="1">
      <c r="B71" s="248"/>
      <c r="C71" s="2922" t="s">
        <v>636</v>
      </c>
      <c r="D71" s="2922"/>
      <c r="E71" s="2922"/>
      <c r="F71" s="259" t="s">
        <v>637</v>
      </c>
      <c r="G71" s="247">
        <v>0</v>
      </c>
    </row>
    <row r="73" spans="2:11" ht="12" customHeight="1">
      <c r="B73" s="2910" t="s">
        <v>638</v>
      </c>
      <c r="C73" s="2910"/>
      <c r="D73" s="2910"/>
      <c r="E73" s="2910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</row>
    <row r="76" spans="2:11" ht="12" customHeight="1">
      <c r="B76" s="2834" t="s">
        <v>429</v>
      </c>
      <c r="C76" s="2834"/>
      <c r="D76" s="2834"/>
      <c r="E76" s="2834"/>
      <c r="F76" s="2834"/>
      <c r="G76" s="2834"/>
      <c r="H76" s="2834"/>
      <c r="I76" s="2834"/>
      <c r="J76" s="2834"/>
      <c r="K76" s="2834"/>
    </row>
  </sheetData>
  <mergeCells count="57">
    <mergeCell ref="C69:E69"/>
    <mergeCell ref="C70:E70"/>
    <mergeCell ref="C71:E71"/>
    <mergeCell ref="C64:E64"/>
    <mergeCell ref="C65:E65"/>
    <mergeCell ref="C66:E66"/>
    <mergeCell ref="B67:E67"/>
    <mergeCell ref="C68:E68"/>
    <mergeCell ref="C62:E62"/>
    <mergeCell ref="C63:E63"/>
    <mergeCell ref="C55:E55"/>
    <mergeCell ref="B56:E56"/>
    <mergeCell ref="C57:E57"/>
    <mergeCell ref="C58:E58"/>
    <mergeCell ref="B60:E60"/>
    <mergeCell ref="B61:E61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41:E41"/>
    <mergeCell ref="C42:E42"/>
    <mergeCell ref="C43:E43"/>
    <mergeCell ref="C44:E44"/>
    <mergeCell ref="C45:E45"/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40625" defaultRowHeight="12" customHeight="1"/>
  <cols>
    <col min="1" max="1" width="1.7109375" customWidth="1"/>
    <col min="3" max="3" width="45.140625" customWidth="1"/>
    <col min="4" max="4" width="5" customWidth="1"/>
    <col min="5" max="11" width="11.7109375" customWidth="1"/>
    <col min="12" max="12" width="12.42578125" customWidth="1"/>
    <col min="13" max="16" width="11.7109375" customWidth="1"/>
  </cols>
  <sheetData>
    <row r="2" spans="2:16" ht="12" customHeight="1">
      <c r="B2" s="2808" t="s">
        <v>430</v>
      </c>
      <c r="C2" s="2802"/>
      <c r="D2" s="2802"/>
      <c r="E2" s="2802"/>
      <c r="F2" s="2802"/>
    </row>
    <row r="4" spans="2:16" ht="12" customHeight="1">
      <c r="B4" s="2927" t="s">
        <v>639</v>
      </c>
      <c r="C4" s="2927"/>
      <c r="D4" s="262"/>
      <c r="E4" s="2926" t="s">
        <v>640</v>
      </c>
      <c r="F4" s="2926"/>
      <c r="G4" s="2926"/>
      <c r="H4" s="2926"/>
      <c r="I4" s="2926"/>
      <c r="J4" s="2926"/>
      <c r="K4" s="2926"/>
      <c r="L4" s="2926"/>
      <c r="M4" s="2926"/>
      <c r="N4" s="262"/>
      <c r="O4" s="262"/>
      <c r="P4" s="262"/>
    </row>
    <row r="5" spans="2:16" ht="12" customHeight="1">
      <c r="B5" s="2928"/>
      <c r="C5" s="2928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29" t="s">
        <v>531</v>
      </c>
      <c r="C6" s="2929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32" t="s">
        <v>641</v>
      </c>
      <c r="F8" s="2932"/>
      <c r="G8" s="2932"/>
      <c r="H8" s="2932"/>
      <c r="I8" s="2933"/>
      <c r="J8" s="2934" t="s">
        <v>642</v>
      </c>
      <c r="K8" s="2932"/>
      <c r="L8" s="2932"/>
      <c r="M8" s="2932"/>
      <c r="N8" s="2932"/>
      <c r="O8" s="2932"/>
      <c r="P8" s="2935"/>
    </row>
    <row r="9" spans="2:16" ht="12" customHeight="1">
      <c r="B9" s="270"/>
      <c r="C9" s="271" t="s">
        <v>371</v>
      </c>
      <c r="D9" s="272"/>
      <c r="E9" s="273" t="s">
        <v>643</v>
      </c>
      <c r="F9" s="274" t="s">
        <v>644</v>
      </c>
      <c r="G9" s="274" t="s">
        <v>645</v>
      </c>
      <c r="H9" s="275" t="s">
        <v>646</v>
      </c>
      <c r="I9" s="276" t="s">
        <v>647</v>
      </c>
      <c r="J9" s="275" t="s">
        <v>648</v>
      </c>
      <c r="K9" s="275" t="s">
        <v>649</v>
      </c>
      <c r="L9" s="277" t="s">
        <v>650</v>
      </c>
      <c r="M9" s="275" t="s">
        <v>651</v>
      </c>
      <c r="N9" s="275" t="s">
        <v>652</v>
      </c>
      <c r="O9" s="275" t="s">
        <v>646</v>
      </c>
      <c r="P9" s="278" t="s">
        <v>653</v>
      </c>
    </row>
    <row r="10" spans="2:16" ht="12" customHeight="1">
      <c r="B10" s="270"/>
      <c r="C10" s="271"/>
      <c r="D10" s="272"/>
      <c r="E10" s="273" t="s">
        <v>654</v>
      </c>
      <c r="F10" s="274" t="s">
        <v>655</v>
      </c>
      <c r="G10" s="274" t="s">
        <v>656</v>
      </c>
      <c r="H10" s="275"/>
      <c r="I10" s="276" t="s">
        <v>657</v>
      </c>
      <c r="J10" s="275" t="s">
        <v>658</v>
      </c>
      <c r="K10" s="275" t="s">
        <v>659</v>
      </c>
      <c r="L10" s="279" t="s">
        <v>660</v>
      </c>
      <c r="M10" s="275" t="s">
        <v>661</v>
      </c>
      <c r="N10" s="275" t="s">
        <v>662</v>
      </c>
      <c r="O10" s="275"/>
      <c r="P10" s="278" t="s">
        <v>663</v>
      </c>
    </row>
    <row r="11" spans="2:16" ht="12" customHeight="1">
      <c r="B11" s="270"/>
      <c r="C11" s="271"/>
      <c r="D11" s="272"/>
      <c r="E11" s="273" t="s">
        <v>664</v>
      </c>
      <c r="F11" s="274"/>
      <c r="G11" s="274" t="s">
        <v>665</v>
      </c>
      <c r="H11" s="275"/>
      <c r="I11" s="276" t="s">
        <v>666</v>
      </c>
      <c r="J11" s="275" t="s">
        <v>667</v>
      </c>
      <c r="K11" s="275" t="s">
        <v>668</v>
      </c>
      <c r="L11" s="275"/>
      <c r="M11" s="275" t="s">
        <v>669</v>
      </c>
      <c r="N11" s="275" t="s">
        <v>660</v>
      </c>
      <c r="O11" s="275"/>
      <c r="P11" s="278" t="s">
        <v>666</v>
      </c>
    </row>
    <row r="12" spans="2:16" ht="12" customHeight="1">
      <c r="B12" s="270"/>
      <c r="C12" s="271"/>
      <c r="D12" s="272"/>
      <c r="E12" s="273"/>
      <c r="F12" s="274"/>
      <c r="G12" s="274" t="s">
        <v>670</v>
      </c>
      <c r="H12" s="275"/>
      <c r="I12" s="276" t="s">
        <v>671</v>
      </c>
      <c r="J12" s="275"/>
      <c r="K12" s="275"/>
      <c r="L12" s="275"/>
      <c r="M12" s="275" t="s">
        <v>672</v>
      </c>
      <c r="N12" s="275" t="s">
        <v>673</v>
      </c>
      <c r="O12" s="275"/>
      <c r="P12" s="278" t="s">
        <v>674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654</v>
      </c>
      <c r="J13" s="275"/>
      <c r="K13" s="275"/>
      <c r="L13" s="275"/>
      <c r="M13" s="275"/>
      <c r="N13" s="275" t="s">
        <v>675</v>
      </c>
      <c r="O13" s="275"/>
      <c r="P13" s="278" t="s">
        <v>676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677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678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679</v>
      </c>
      <c r="M17" s="287" t="s">
        <v>103</v>
      </c>
      <c r="N17" s="288" t="s">
        <v>680</v>
      </c>
      <c r="O17" s="285" t="s">
        <v>681</v>
      </c>
      <c r="P17" s="289" t="s">
        <v>682</v>
      </c>
    </row>
    <row r="18" spans="2:16" ht="12" customHeight="1">
      <c r="B18" s="2938" t="s">
        <v>683</v>
      </c>
      <c r="C18" s="2939"/>
      <c r="D18" s="290" t="s">
        <v>199</v>
      </c>
      <c r="E18" s="291">
        <v>457133</v>
      </c>
      <c r="F18" s="292">
        <v>20961</v>
      </c>
      <c r="G18" s="293">
        <v>436172</v>
      </c>
      <c r="H18" s="294">
        <v>0.15</v>
      </c>
      <c r="I18" s="293">
        <v>65426</v>
      </c>
      <c r="J18" s="292">
        <v>314963</v>
      </c>
      <c r="K18" s="292">
        <v>16677</v>
      </c>
      <c r="L18" s="293">
        <v>298286</v>
      </c>
      <c r="M18" s="293">
        <v>1033231</v>
      </c>
      <c r="N18" s="293">
        <v>309969</v>
      </c>
      <c r="O18" s="294">
        <v>0.2</v>
      </c>
      <c r="P18" s="295">
        <v>61994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684</v>
      </c>
      <c r="D21" s="298" t="s">
        <v>202</v>
      </c>
      <c r="E21" s="299">
        <v>457133</v>
      </c>
      <c r="F21" s="300">
        <v>20961</v>
      </c>
      <c r="G21" s="301">
        <v>436172</v>
      </c>
      <c r="H21" s="302"/>
      <c r="I21" s="301">
        <v>65426</v>
      </c>
      <c r="J21" s="300">
        <v>314963</v>
      </c>
      <c r="K21" s="300">
        <v>16677</v>
      </c>
      <c r="L21" s="301">
        <v>298286</v>
      </c>
      <c r="M21" s="301">
        <v>1033231</v>
      </c>
      <c r="N21" s="301">
        <v>309969</v>
      </c>
      <c r="O21" s="302"/>
      <c r="P21" s="303">
        <v>61994</v>
      </c>
    </row>
    <row r="22" spans="2:16" ht="12" customHeight="1">
      <c r="B22" s="2930" t="s">
        <v>685</v>
      </c>
      <c r="C22" s="2931"/>
      <c r="D22" s="298" t="s">
        <v>119</v>
      </c>
      <c r="E22" s="299">
        <v>0</v>
      </c>
      <c r="F22" s="300">
        <v>0</v>
      </c>
      <c r="G22" s="301">
        <v>0</v>
      </c>
      <c r="H22" s="302">
        <v>0.1</v>
      </c>
      <c r="I22" s="301">
        <v>0</v>
      </c>
      <c r="J22" s="300">
        <v>0</v>
      </c>
      <c r="K22" s="300">
        <v>0</v>
      </c>
      <c r="L22" s="301">
        <v>0</v>
      </c>
      <c r="M22" s="301">
        <v>0</v>
      </c>
      <c r="N22" s="301">
        <v>0</v>
      </c>
      <c r="O22" s="302">
        <v>0.2</v>
      </c>
      <c r="P22" s="303">
        <v>0</v>
      </c>
    </row>
    <row r="23" spans="2:16" ht="12" customHeight="1">
      <c r="B23" s="2930" t="s">
        <v>189</v>
      </c>
      <c r="C23" s="2931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0" t="s">
        <v>686</v>
      </c>
      <c r="C24" s="2931"/>
      <c r="D24" s="298" t="s">
        <v>121</v>
      </c>
      <c r="E24" s="299">
        <v>1981172</v>
      </c>
      <c r="F24" s="300">
        <v>171938</v>
      </c>
      <c r="G24" s="301">
        <v>1809234</v>
      </c>
      <c r="H24" s="302">
        <v>0.1</v>
      </c>
      <c r="I24" s="301">
        <v>180923</v>
      </c>
      <c r="J24" s="300">
        <v>455407</v>
      </c>
      <c r="K24" s="300">
        <v>29666</v>
      </c>
      <c r="L24" s="301">
        <v>425741</v>
      </c>
      <c r="M24" s="301">
        <v>1267322</v>
      </c>
      <c r="N24" s="301">
        <v>425741</v>
      </c>
      <c r="O24" s="302">
        <v>0.15</v>
      </c>
      <c r="P24" s="303">
        <v>63861</v>
      </c>
    </row>
    <row r="25" spans="2:16" ht="12" customHeight="1">
      <c r="B25" s="2930" t="s">
        <v>687</v>
      </c>
      <c r="C25" s="2931"/>
      <c r="D25" s="298" t="s">
        <v>122</v>
      </c>
      <c r="E25" s="299">
        <v>1005930</v>
      </c>
      <c r="F25" s="300">
        <v>104543</v>
      </c>
      <c r="G25" s="301">
        <v>901387</v>
      </c>
      <c r="H25" s="302">
        <v>0.1</v>
      </c>
      <c r="I25" s="301">
        <v>90139</v>
      </c>
      <c r="J25" s="300">
        <v>186841</v>
      </c>
      <c r="K25" s="300">
        <v>17727</v>
      </c>
      <c r="L25" s="301">
        <v>169114</v>
      </c>
      <c r="M25" s="301">
        <v>364839</v>
      </c>
      <c r="N25" s="301">
        <v>169114</v>
      </c>
      <c r="O25" s="302">
        <v>0.15</v>
      </c>
      <c r="P25" s="303">
        <v>25367</v>
      </c>
    </row>
    <row r="26" spans="2:16" ht="12" customHeight="1">
      <c r="B26" s="2930" t="s">
        <v>688</v>
      </c>
      <c r="C26" s="2931"/>
      <c r="D26" s="298" t="s">
        <v>123</v>
      </c>
      <c r="E26" s="299">
        <v>130981</v>
      </c>
      <c r="F26" s="300">
        <v>4055</v>
      </c>
      <c r="G26" s="301">
        <v>126926</v>
      </c>
      <c r="H26" s="302">
        <v>0.15</v>
      </c>
      <c r="I26" s="301">
        <v>19039</v>
      </c>
      <c r="J26" s="300">
        <v>312244</v>
      </c>
      <c r="K26" s="300">
        <v>11842</v>
      </c>
      <c r="L26" s="301">
        <v>300402</v>
      </c>
      <c r="M26" s="301">
        <v>654954</v>
      </c>
      <c r="N26" s="301">
        <v>300402</v>
      </c>
      <c r="O26" s="302">
        <v>0.2</v>
      </c>
      <c r="P26" s="303">
        <v>60080</v>
      </c>
    </row>
    <row r="27" spans="2:16" ht="12" customHeight="1">
      <c r="B27" s="2930" t="s">
        <v>689</v>
      </c>
      <c r="C27" s="2931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0" t="s">
        <v>192</v>
      </c>
      <c r="C29" s="2931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0" t="s">
        <v>690</v>
      </c>
      <c r="C30" s="2931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0" t="s">
        <v>132</v>
      </c>
      <c r="C31" s="2931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0" t="s">
        <v>133</v>
      </c>
      <c r="C32" s="2931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0" t="s">
        <v>691</v>
      </c>
      <c r="C33" s="2931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6" t="s">
        <v>125</v>
      </c>
      <c r="C34" s="2937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6703</v>
      </c>
      <c r="F43" s="300">
        <v>0</v>
      </c>
      <c r="G43" s="301">
        <v>6703</v>
      </c>
      <c r="H43" s="302">
        <v>0.25</v>
      </c>
      <c r="I43" s="301">
        <v>1676</v>
      </c>
      <c r="J43" s="300">
        <v>0</v>
      </c>
      <c r="K43" s="300">
        <v>0</v>
      </c>
      <c r="L43" s="301">
        <v>0</v>
      </c>
      <c r="M43" s="301">
        <v>13302</v>
      </c>
      <c r="N43" s="301">
        <v>3991</v>
      </c>
      <c r="O43" s="302">
        <v>0.3</v>
      </c>
      <c r="P43" s="303">
        <v>1197</v>
      </c>
    </row>
    <row r="44" spans="2:16" ht="12" customHeight="1">
      <c r="B44" s="2930" t="s">
        <v>692</v>
      </c>
      <c r="C44" s="2931"/>
      <c r="D44" s="298" t="s">
        <v>151</v>
      </c>
      <c r="E44" s="299">
        <v>6703</v>
      </c>
      <c r="F44" s="300">
        <v>0</v>
      </c>
      <c r="G44" s="301">
        <v>6703</v>
      </c>
      <c r="H44" s="302"/>
      <c r="I44" s="301">
        <v>1676</v>
      </c>
      <c r="J44" s="300">
        <v>0</v>
      </c>
      <c r="K44" s="300">
        <v>0</v>
      </c>
      <c r="L44" s="301">
        <v>0</v>
      </c>
      <c r="M44" s="301">
        <v>13302</v>
      </c>
      <c r="N44" s="301">
        <v>3991</v>
      </c>
      <c r="O44" s="302"/>
      <c r="P44" s="303">
        <v>1197</v>
      </c>
    </row>
    <row r="45" spans="2:16" ht="12" customHeight="1">
      <c r="B45" s="2930" t="s">
        <v>693</v>
      </c>
      <c r="C45" s="2931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6" t="s">
        <v>128</v>
      </c>
      <c r="C46" s="2937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0" t="s">
        <v>694</v>
      </c>
      <c r="C49" s="2931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0" t="s">
        <v>79</v>
      </c>
      <c r="C50" s="2931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0" t="s">
        <v>74</v>
      </c>
      <c r="C51" s="2931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5" t="s">
        <v>695</v>
      </c>
      <c r="C52" s="2946"/>
      <c r="D52" s="314" t="s">
        <v>196</v>
      </c>
      <c r="E52" s="315"/>
      <c r="F52" s="316"/>
      <c r="G52" s="316"/>
      <c r="H52" s="317"/>
      <c r="I52" s="301">
        <v>0</v>
      </c>
      <c r="J52" s="316"/>
      <c r="K52" s="316"/>
      <c r="L52" s="316"/>
      <c r="M52" s="316"/>
      <c r="N52" s="316"/>
      <c r="O52" s="316"/>
      <c r="P52" s="303">
        <v>0</v>
      </c>
    </row>
    <row r="53" spans="2:16" ht="12" customHeight="1">
      <c r="B53" s="2943" t="s">
        <v>145</v>
      </c>
      <c r="C53" s="2944"/>
      <c r="D53" s="318" t="s">
        <v>117</v>
      </c>
      <c r="E53" s="319">
        <v>3581919</v>
      </c>
      <c r="F53" s="320">
        <v>301497</v>
      </c>
      <c r="G53" s="320">
        <v>3280422</v>
      </c>
      <c r="H53" s="321"/>
      <c r="I53" s="322">
        <v>357203</v>
      </c>
      <c r="J53" s="322">
        <v>1269455</v>
      </c>
      <c r="K53" s="322">
        <v>75912</v>
      </c>
      <c r="L53" s="322">
        <v>1193543</v>
      </c>
      <c r="M53" s="322">
        <v>3333648</v>
      </c>
      <c r="N53" s="323"/>
      <c r="O53" s="321"/>
      <c r="P53" s="324">
        <v>212499</v>
      </c>
    </row>
    <row r="55" spans="2:16" ht="12" customHeight="1">
      <c r="B55" s="2941" t="s">
        <v>638</v>
      </c>
      <c r="C55" s="2941"/>
      <c r="D55" s="2941"/>
      <c r="E55" s="2941"/>
      <c r="F55" s="2941"/>
      <c r="G55" s="2941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2" t="s">
        <v>118</v>
      </c>
      <c r="C57" s="2942"/>
      <c r="D57" s="2942"/>
      <c r="E57" s="2942"/>
      <c r="F57" s="2942"/>
      <c r="G57" s="2942"/>
      <c r="H57" s="2942"/>
      <c r="I57" s="2942"/>
      <c r="J57" s="2942"/>
      <c r="K57" s="2942"/>
    </row>
    <row r="58" spans="2:16" ht="12" customHeight="1">
      <c r="B58" s="2940" t="s">
        <v>429</v>
      </c>
      <c r="C58" s="2940"/>
      <c r="D58" s="2940"/>
      <c r="E58" s="2940"/>
      <c r="F58" s="2940"/>
      <c r="G58" s="2940"/>
      <c r="H58" s="2940"/>
      <c r="I58" s="2940"/>
      <c r="J58" s="2940"/>
      <c r="K58" s="2940"/>
    </row>
  </sheetData>
  <mergeCells count="31"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2:F2"/>
    <mergeCell ref="E4:M4"/>
    <mergeCell ref="B4:C4"/>
    <mergeCell ref="B5:C5"/>
    <mergeCell ref="B6:C6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40625" defaultRowHeight="12.75"/>
  <cols>
    <col min="1" max="1" width="1.7109375" style="201" customWidth="1"/>
    <col min="2" max="2" width="5.140625" style="201" customWidth="1"/>
    <col min="3" max="3" width="50" style="201" customWidth="1"/>
    <col min="4" max="4" width="4.140625" style="201" customWidth="1"/>
    <col min="5" max="5" width="16.140625" style="201" customWidth="1"/>
    <col min="6" max="6" width="18" style="201" customWidth="1"/>
    <col min="7" max="7" width="20.85546875" style="201" customWidth="1"/>
    <col min="8" max="8" width="21.140625" style="201" customWidth="1"/>
    <col min="9" max="9" width="9.140625" style="201" customWidth="1"/>
    <col min="10" max="16384" width="9.140625" style="201"/>
  </cols>
  <sheetData>
    <row r="1" spans="2:11">
      <c r="B1" s="2975"/>
      <c r="C1" s="2975"/>
      <c r="D1" s="2975"/>
      <c r="E1" s="2975"/>
      <c r="F1" s="2975"/>
      <c r="G1" s="2975"/>
      <c r="H1" s="2975"/>
      <c r="I1" s="326"/>
      <c r="J1" s="250"/>
    </row>
    <row r="2" spans="2:11">
      <c r="B2" s="2986" t="s">
        <v>430</v>
      </c>
      <c r="C2" s="2987"/>
      <c r="D2" s="2988"/>
      <c r="E2" s="2987"/>
      <c r="F2" s="2987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82" t="s">
        <v>696</v>
      </c>
      <c r="C4" s="2983"/>
      <c r="E4" s="2926" t="s">
        <v>697</v>
      </c>
      <c r="F4" s="2926"/>
      <c r="G4" s="2926"/>
      <c r="H4" s="2926"/>
      <c r="I4" s="263"/>
      <c r="J4" s="263"/>
      <c r="K4" s="263"/>
    </row>
    <row r="5" spans="2:11">
      <c r="B5" s="2984"/>
      <c r="C5" s="2984"/>
      <c r="D5" s="332"/>
      <c r="E5" s="332"/>
      <c r="F5" s="332"/>
      <c r="G5" s="332"/>
      <c r="H5" s="332"/>
      <c r="I5" s="250"/>
      <c r="J5" s="250"/>
    </row>
    <row r="6" spans="2:11">
      <c r="B6" s="2985">
        <v>2023.1</v>
      </c>
      <c r="C6" s="2926"/>
      <c r="D6" s="332"/>
      <c r="E6" s="332"/>
      <c r="F6" s="332"/>
      <c r="G6" s="332"/>
      <c r="H6" s="332"/>
      <c r="I6" s="250"/>
      <c r="J6" s="250"/>
    </row>
    <row r="7" spans="2:11">
      <c r="B7" s="2976"/>
      <c r="C7" s="2976"/>
      <c r="D7" s="2976"/>
      <c r="E7" s="2976"/>
      <c r="F7" s="2976"/>
      <c r="G7" s="2976"/>
      <c r="H7" s="2976"/>
      <c r="I7" s="333"/>
      <c r="J7" s="333"/>
    </row>
    <row r="8" spans="2:11" ht="15.75" customHeight="1">
      <c r="B8" s="334"/>
      <c r="C8" s="335"/>
      <c r="D8" s="335"/>
      <c r="E8" s="2981" t="s">
        <v>698</v>
      </c>
      <c r="F8" s="2950"/>
      <c r="G8" s="2950"/>
      <c r="H8" s="2951"/>
      <c r="I8" s="250"/>
      <c r="J8" s="250"/>
    </row>
    <row r="9" spans="2:11" ht="25.5">
      <c r="B9" s="336"/>
      <c r="C9" s="337"/>
      <c r="D9" s="338"/>
      <c r="E9" s="339"/>
      <c r="F9" s="340"/>
      <c r="G9" s="341" t="s">
        <v>699</v>
      </c>
      <c r="H9" s="342" t="s">
        <v>700</v>
      </c>
      <c r="I9" s="250"/>
      <c r="J9" s="250"/>
    </row>
    <row r="10" spans="2:11">
      <c r="B10" s="343"/>
      <c r="C10" s="337"/>
      <c r="D10" s="338"/>
      <c r="E10" s="339" t="s">
        <v>701</v>
      </c>
      <c r="F10" s="340" t="s">
        <v>702</v>
      </c>
      <c r="G10" s="341" t="s">
        <v>703</v>
      </c>
      <c r="H10" s="342" t="s">
        <v>704</v>
      </c>
      <c r="I10" s="250"/>
      <c r="J10" s="250"/>
    </row>
    <row r="11" spans="2:11">
      <c r="B11" s="343"/>
      <c r="C11" s="337"/>
      <c r="D11" s="338"/>
      <c r="E11" s="339"/>
      <c r="F11" s="340" t="s">
        <v>705</v>
      </c>
      <c r="G11" s="341" t="s">
        <v>706</v>
      </c>
      <c r="H11" s="342" t="s">
        <v>707</v>
      </c>
      <c r="I11" s="250"/>
      <c r="J11" s="250"/>
    </row>
    <row r="12" spans="2:11">
      <c r="B12" s="343"/>
      <c r="C12" s="337"/>
      <c r="D12" s="338"/>
      <c r="E12" s="339"/>
      <c r="F12" s="340" t="s">
        <v>708</v>
      </c>
      <c r="G12" s="341" t="s">
        <v>709</v>
      </c>
      <c r="H12" s="342" t="s">
        <v>710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7" t="s">
        <v>711</v>
      </c>
      <c r="C14" s="2978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712</v>
      </c>
      <c r="D15" s="358" t="s">
        <v>140</v>
      </c>
      <c r="E15" s="359">
        <v>3540259</v>
      </c>
      <c r="F15" s="360">
        <v>2.2599999999999998</v>
      </c>
      <c r="G15" s="361">
        <v>100012</v>
      </c>
      <c r="H15" s="295">
        <v>-100012</v>
      </c>
      <c r="I15" s="250"/>
      <c r="J15" s="250"/>
    </row>
    <row r="16" spans="2:11">
      <c r="B16" s="362"/>
      <c r="C16" s="363" t="s">
        <v>713</v>
      </c>
      <c r="D16" s="364" t="s">
        <v>198</v>
      </c>
      <c r="E16" s="365">
        <v>0</v>
      </c>
      <c r="F16" s="366">
        <v>0</v>
      </c>
      <c r="G16" s="367">
        <v>0</v>
      </c>
      <c r="H16" s="303">
        <v>0</v>
      </c>
      <c r="I16" s="250"/>
      <c r="J16" s="250"/>
    </row>
    <row r="17" spans="2:10">
      <c r="B17" s="362"/>
      <c r="C17" s="363" t="s">
        <v>714</v>
      </c>
      <c r="D17" s="364" t="s">
        <v>199</v>
      </c>
      <c r="E17" s="365">
        <v>0</v>
      </c>
      <c r="F17" s="366">
        <v>0</v>
      </c>
      <c r="G17" s="367">
        <v>0</v>
      </c>
      <c r="H17" s="303">
        <v>0</v>
      </c>
      <c r="I17" s="250"/>
      <c r="J17" s="250"/>
    </row>
    <row r="18" spans="2:10">
      <c r="B18" s="362"/>
      <c r="C18" s="363" t="s">
        <v>715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716</v>
      </c>
      <c r="D19" s="364" t="s">
        <v>201</v>
      </c>
      <c r="E19" s="365">
        <v>0</v>
      </c>
      <c r="F19" s="366">
        <v>0</v>
      </c>
      <c r="G19" s="367">
        <v>0</v>
      </c>
      <c r="H19" s="303">
        <v>0</v>
      </c>
    </row>
    <row r="20" spans="2:10">
      <c r="B20" s="362"/>
      <c r="C20" s="363" t="s">
        <v>717</v>
      </c>
      <c r="D20" s="364" t="s">
        <v>202</v>
      </c>
      <c r="E20" s="365">
        <v>541284</v>
      </c>
      <c r="F20" s="366">
        <v>0.02</v>
      </c>
      <c r="G20" s="367">
        <v>135</v>
      </c>
      <c r="H20" s="303">
        <v>-135</v>
      </c>
    </row>
    <row r="21" spans="2:10">
      <c r="B21" s="362"/>
      <c r="C21" s="363" t="s">
        <v>718</v>
      </c>
      <c r="D21" s="364" t="s">
        <v>119</v>
      </c>
      <c r="E21" s="365">
        <v>384194</v>
      </c>
      <c r="F21" s="366">
        <v>2.1800000000000002</v>
      </c>
      <c r="G21" s="367">
        <v>10469</v>
      </c>
      <c r="H21" s="303">
        <v>-10469</v>
      </c>
    </row>
    <row r="22" spans="2:10">
      <c r="B22" s="368"/>
      <c r="C22" s="369" t="s">
        <v>719</v>
      </c>
      <c r="D22" s="370" t="s">
        <v>8</v>
      </c>
      <c r="E22" s="371">
        <v>256824</v>
      </c>
      <c r="F22" s="372">
        <v>7.22</v>
      </c>
      <c r="G22" s="373">
        <v>23178</v>
      </c>
      <c r="H22" s="309">
        <v>-23178</v>
      </c>
    </row>
    <row r="23" spans="2:10">
      <c r="B23" s="2979" t="s">
        <v>720</v>
      </c>
      <c r="C23" s="2980"/>
      <c r="D23" s="374" t="s">
        <v>114</v>
      </c>
      <c r="E23" s="375">
        <v>4722561</v>
      </c>
      <c r="F23" s="376"/>
      <c r="G23" s="377">
        <v>133794</v>
      </c>
      <c r="H23" s="378">
        <v>-133794</v>
      </c>
    </row>
    <row r="24" spans="2:10">
      <c r="B24" s="2989" t="s">
        <v>721</v>
      </c>
      <c r="C24" s="2990"/>
      <c r="D24" s="379"/>
      <c r="E24" s="352"/>
      <c r="F24" s="353"/>
      <c r="G24" s="354"/>
      <c r="H24" s="355"/>
    </row>
    <row r="25" spans="2:10">
      <c r="B25" s="356"/>
      <c r="C25" s="357" t="s">
        <v>722</v>
      </c>
      <c r="D25" s="358" t="s">
        <v>120</v>
      </c>
      <c r="E25" s="380">
        <v>3581919</v>
      </c>
      <c r="F25" s="381">
        <v>2.5299999999999998</v>
      </c>
      <c r="G25" s="354">
        <v>113278</v>
      </c>
      <c r="H25" s="355">
        <v>-113278</v>
      </c>
    </row>
    <row r="26" spans="2:10">
      <c r="B26" s="362"/>
      <c r="C26" s="363" t="s">
        <v>723</v>
      </c>
      <c r="D26" s="364" t="s">
        <v>206</v>
      </c>
      <c r="E26" s="365">
        <v>1269456</v>
      </c>
      <c r="F26" s="382">
        <v>1.61</v>
      </c>
      <c r="G26" s="367">
        <v>25548</v>
      </c>
      <c r="H26" s="303">
        <v>-25548</v>
      </c>
    </row>
    <row r="27" spans="2:10">
      <c r="B27" s="383"/>
      <c r="C27" s="384" t="s">
        <v>724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79" t="s">
        <v>725</v>
      </c>
      <c r="C28" s="2980"/>
      <c r="D28" s="374" t="s">
        <v>121</v>
      </c>
      <c r="E28" s="375">
        <v>4851375</v>
      </c>
      <c r="F28" s="376"/>
      <c r="G28" s="377">
        <v>138826</v>
      </c>
      <c r="H28" s="387">
        <v>-138826</v>
      </c>
    </row>
    <row r="29" spans="2:10">
      <c r="B29" s="388"/>
      <c r="C29" s="389"/>
      <c r="D29" s="390"/>
      <c r="E29" s="391" t="s">
        <v>726</v>
      </c>
      <c r="F29" s="392"/>
      <c r="G29" s="393" t="s">
        <v>727</v>
      </c>
      <c r="H29" s="394" t="s">
        <v>728</v>
      </c>
    </row>
    <row r="30" spans="2:10">
      <c r="B30" s="2995" t="s">
        <v>729</v>
      </c>
      <c r="C30" s="299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730</v>
      </c>
      <c r="D31" s="358" t="s">
        <v>122</v>
      </c>
      <c r="E31" s="399">
        <v>158400</v>
      </c>
      <c r="F31" s="400"/>
      <c r="G31" s="401">
        <v>1356</v>
      </c>
      <c r="H31" s="402">
        <v>-1356</v>
      </c>
    </row>
    <row r="32" spans="2:10">
      <c r="B32" s="383"/>
      <c r="C32" s="384" t="s">
        <v>731</v>
      </c>
      <c r="D32" s="385" t="s">
        <v>123</v>
      </c>
      <c r="E32" s="403">
        <v>163250</v>
      </c>
      <c r="F32" s="404"/>
      <c r="G32" s="405">
        <v>-1425</v>
      </c>
      <c r="H32" s="406">
        <v>1425</v>
      </c>
    </row>
    <row r="33" spans="2:8">
      <c r="B33" s="2979" t="s">
        <v>732</v>
      </c>
      <c r="C33" s="2980"/>
      <c r="D33" s="374" t="s">
        <v>209</v>
      </c>
      <c r="E33" s="407"/>
      <c r="F33" s="408"/>
      <c r="G33" s="377">
        <v>-69</v>
      </c>
      <c r="H33" s="387">
        <v>69</v>
      </c>
    </row>
    <row r="34" spans="2:8">
      <c r="B34" s="2966" t="s">
        <v>733</v>
      </c>
      <c r="C34" s="2967"/>
      <c r="D34" s="364" t="s">
        <v>600</v>
      </c>
      <c r="E34" s="409"/>
      <c r="F34" s="410"/>
      <c r="G34" s="301">
        <v>0</v>
      </c>
      <c r="H34" s="411"/>
    </row>
    <row r="35" spans="2:8">
      <c r="B35" s="2997" t="s">
        <v>734</v>
      </c>
      <c r="C35" s="2998"/>
      <c r="D35" s="385" t="s">
        <v>9</v>
      </c>
      <c r="E35" s="412"/>
      <c r="F35" s="413"/>
      <c r="G35" s="414"/>
      <c r="H35" s="309">
        <v>5101</v>
      </c>
    </row>
    <row r="36" spans="2:8">
      <c r="B36" s="2979" t="s">
        <v>735</v>
      </c>
      <c r="C36" s="2980"/>
      <c r="D36" s="374" t="s">
        <v>113</v>
      </c>
      <c r="E36" s="407"/>
      <c r="F36" s="408"/>
      <c r="G36" s="415"/>
      <c r="H36" s="378">
        <v>5101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91" t="s">
        <v>736</v>
      </c>
      <c r="C38" s="2991"/>
      <c r="D38" s="2991"/>
      <c r="E38" s="2991"/>
      <c r="F38" s="2991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92" t="s">
        <v>737</v>
      </c>
      <c r="F40" s="2993"/>
      <c r="G40" s="2993"/>
      <c r="H40" s="2994"/>
    </row>
    <row r="41" spans="2:8" ht="52.5">
      <c r="B41" s="418"/>
      <c r="C41" s="419"/>
      <c r="D41" s="420"/>
      <c r="E41" s="421" t="s">
        <v>738</v>
      </c>
      <c r="F41" s="422" t="s">
        <v>739</v>
      </c>
      <c r="G41" s="422" t="s">
        <v>740</v>
      </c>
      <c r="H41" s="423" t="s">
        <v>741</v>
      </c>
    </row>
    <row r="42" spans="2:8">
      <c r="B42" s="424"/>
      <c r="C42" s="425" t="s">
        <v>742</v>
      </c>
      <c r="D42" s="426"/>
      <c r="E42" s="427" t="s">
        <v>75</v>
      </c>
      <c r="F42" s="428" t="s">
        <v>93</v>
      </c>
      <c r="G42" s="429" t="s">
        <v>102</v>
      </c>
      <c r="H42" s="430" t="s">
        <v>679</v>
      </c>
    </row>
    <row r="43" spans="2:8">
      <c r="B43" s="2960" t="s">
        <v>743</v>
      </c>
      <c r="C43" s="2961"/>
      <c r="D43" s="431" t="s">
        <v>203</v>
      </c>
      <c r="E43" s="365">
        <v>0</v>
      </c>
      <c r="F43" s="367">
        <v>0</v>
      </c>
      <c r="G43" s="367">
        <v>0</v>
      </c>
      <c r="H43" s="432">
        <v>0</v>
      </c>
    </row>
    <row r="44" spans="2:8">
      <c r="B44" s="2962" t="s">
        <v>744</v>
      </c>
      <c r="C44" s="2963"/>
      <c r="D44" s="433" t="s">
        <v>10</v>
      </c>
      <c r="E44" s="365">
        <v>0</v>
      </c>
      <c r="F44" s="367">
        <v>0</v>
      </c>
      <c r="G44" s="367">
        <v>0</v>
      </c>
      <c r="H44" s="432">
        <v>0</v>
      </c>
    </row>
    <row r="45" spans="2:8">
      <c r="B45" s="2962" t="s">
        <v>745</v>
      </c>
      <c r="C45" s="296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64" t="s">
        <v>746</v>
      </c>
      <c r="C46" s="2965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58" t="s">
        <v>747</v>
      </c>
      <c r="C47" s="2959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58" t="s">
        <v>748</v>
      </c>
      <c r="C48" s="2959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58" t="s">
        <v>749</v>
      </c>
      <c r="C49" s="2959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64" t="s">
        <v>750</v>
      </c>
      <c r="C50" s="2965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58" t="s">
        <v>751</v>
      </c>
      <c r="C51" s="2959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2962" t="s">
        <v>752</v>
      </c>
      <c r="C52" s="296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64" t="s">
        <v>753</v>
      </c>
      <c r="C53" s="2965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58" t="s">
        <v>754</v>
      </c>
      <c r="C54" s="2959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58" t="s">
        <v>755</v>
      </c>
      <c r="C55" s="2959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68" t="s">
        <v>719</v>
      </c>
      <c r="C56" s="2969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56" t="s">
        <v>756</v>
      </c>
      <c r="C57" s="2957"/>
      <c r="D57" s="441" t="s">
        <v>151</v>
      </c>
      <c r="E57" s="442">
        <v>0</v>
      </c>
      <c r="F57" s="443">
        <v>0</v>
      </c>
      <c r="G57" s="444">
        <v>0</v>
      </c>
      <c r="H57" s="378">
        <v>0</v>
      </c>
    </row>
    <row r="58" spans="2:8" ht="15.75" customHeight="1">
      <c r="B58" s="2971" t="s">
        <v>757</v>
      </c>
      <c r="C58" s="2972"/>
      <c r="D58" s="445" t="s">
        <v>280</v>
      </c>
      <c r="E58" s="446"/>
      <c r="F58" s="446"/>
      <c r="G58" s="447"/>
      <c r="H58" s="387">
        <v>0</v>
      </c>
    </row>
    <row r="59" spans="2:8" ht="15.75" customHeight="1">
      <c r="B59" s="2956" t="s">
        <v>758</v>
      </c>
      <c r="C59" s="2957"/>
      <c r="D59" s="448" t="s">
        <v>413</v>
      </c>
      <c r="E59" s="417"/>
      <c r="F59" s="417"/>
      <c r="G59" s="449"/>
      <c r="H59" s="387">
        <v>0</v>
      </c>
    </row>
    <row r="60" spans="2:8">
      <c r="B60" s="450" t="s">
        <v>759</v>
      </c>
      <c r="C60" s="450"/>
      <c r="D60" s="451"/>
      <c r="E60" s="450"/>
      <c r="F60" s="450"/>
      <c r="G60" s="450"/>
      <c r="H60" s="450"/>
    </row>
    <row r="61" spans="2:8" ht="14.25">
      <c r="B61" s="2947" t="s">
        <v>760</v>
      </c>
      <c r="C61" s="2947"/>
      <c r="D61" s="2947"/>
      <c r="E61" s="2947"/>
      <c r="F61" s="2947"/>
      <c r="G61" s="2947"/>
      <c r="H61" s="450"/>
    </row>
    <row r="62" spans="2:8" ht="14.25">
      <c r="B62" s="2947" t="s">
        <v>761</v>
      </c>
      <c r="C62" s="2947"/>
      <c r="D62" s="2947"/>
      <c r="E62" s="2947"/>
      <c r="F62" s="2947"/>
      <c r="G62" s="2947"/>
      <c r="H62" s="452"/>
    </row>
    <row r="63" spans="2:8" ht="14.25">
      <c r="B63" s="2947" t="s">
        <v>762</v>
      </c>
      <c r="C63" s="2947"/>
      <c r="D63" s="2947"/>
      <c r="E63" s="2947"/>
      <c r="F63" s="2947"/>
      <c r="G63" s="2947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50" t="s">
        <v>763</v>
      </c>
      <c r="F65" s="2950"/>
      <c r="G65" s="2951"/>
      <c r="H65" s="452"/>
    </row>
    <row r="66" spans="2:8" ht="38.25">
      <c r="B66" s="453"/>
      <c r="C66" s="266"/>
      <c r="D66" s="260"/>
      <c r="E66" s="454" t="s">
        <v>764</v>
      </c>
      <c r="F66" s="455" t="s">
        <v>646</v>
      </c>
      <c r="G66" s="456" t="s">
        <v>765</v>
      </c>
      <c r="H66" s="266"/>
    </row>
    <row r="67" spans="2:8">
      <c r="B67" s="457"/>
      <c r="C67" s="266"/>
      <c r="D67" s="260"/>
      <c r="E67" s="458" t="s">
        <v>680</v>
      </c>
      <c r="F67" s="287" t="s">
        <v>681</v>
      </c>
      <c r="G67" s="459" t="s">
        <v>682</v>
      </c>
      <c r="H67" s="266"/>
    </row>
    <row r="68" spans="2:8">
      <c r="B68" s="2948" t="s">
        <v>766</v>
      </c>
      <c r="C68" s="2949"/>
      <c r="D68" s="460" t="s">
        <v>196</v>
      </c>
      <c r="E68" s="461"/>
      <c r="F68" s="462">
        <v>0.3</v>
      </c>
      <c r="G68" s="463">
        <v>185144</v>
      </c>
      <c r="H68" s="266"/>
    </row>
    <row r="69" spans="2:8">
      <c r="B69" s="2952" t="s">
        <v>767</v>
      </c>
      <c r="C69" s="2953"/>
      <c r="D69" s="464" t="s">
        <v>622</v>
      </c>
      <c r="E69" s="465"/>
      <c r="F69" s="466">
        <v>0.3</v>
      </c>
      <c r="G69" s="467">
        <v>0</v>
      </c>
      <c r="H69" s="266"/>
    </row>
    <row r="70" spans="2:8">
      <c r="B70" s="2954" t="s">
        <v>768</v>
      </c>
      <c r="C70" s="2955"/>
      <c r="D70" s="468" t="s">
        <v>70</v>
      </c>
      <c r="E70" s="469"/>
      <c r="F70" s="470"/>
      <c r="G70" s="471">
        <v>185144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50" t="s">
        <v>769</v>
      </c>
      <c r="F72" s="2950"/>
      <c r="G72" s="2951"/>
      <c r="H72" s="266"/>
    </row>
    <row r="73" spans="2:8" ht="38.25">
      <c r="B73" s="453"/>
      <c r="C73" s="266"/>
      <c r="D73" s="260"/>
      <c r="E73" s="454" t="s">
        <v>764</v>
      </c>
      <c r="F73" s="455" t="s">
        <v>646</v>
      </c>
      <c r="G73" s="456" t="s">
        <v>765</v>
      </c>
      <c r="H73" s="266"/>
    </row>
    <row r="74" spans="2:8">
      <c r="B74" s="457"/>
      <c r="C74" s="266"/>
      <c r="D74" s="260"/>
      <c r="E74" s="458" t="s">
        <v>680</v>
      </c>
      <c r="F74" s="287" t="s">
        <v>681</v>
      </c>
      <c r="G74" s="459" t="s">
        <v>682</v>
      </c>
      <c r="H74" s="266"/>
    </row>
    <row r="75" spans="2:8">
      <c r="B75" s="2973" t="s">
        <v>770</v>
      </c>
      <c r="C75" s="2974"/>
      <c r="D75" s="472" t="s">
        <v>526</v>
      </c>
      <c r="E75" s="461">
        <v>0</v>
      </c>
      <c r="F75" s="462">
        <v>0.2</v>
      </c>
      <c r="G75" s="463">
        <v>0</v>
      </c>
      <c r="H75" s="266"/>
    </row>
    <row r="76" spans="2:8">
      <c r="B76" s="2952" t="s">
        <v>771</v>
      </c>
      <c r="C76" s="2953"/>
      <c r="D76" s="464" t="s">
        <v>772</v>
      </c>
      <c r="E76" s="465">
        <v>0</v>
      </c>
      <c r="F76" s="466">
        <v>0.1</v>
      </c>
      <c r="G76" s="467">
        <v>0</v>
      </c>
      <c r="H76" s="266"/>
    </row>
    <row r="77" spans="2:8">
      <c r="B77" s="2954" t="s">
        <v>773</v>
      </c>
      <c r="C77" s="2955"/>
      <c r="D77" s="468" t="s">
        <v>117</v>
      </c>
      <c r="E77" s="469">
        <v>0</v>
      </c>
      <c r="F77" s="470"/>
      <c r="G77" s="471">
        <v>0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50" t="s">
        <v>774</v>
      </c>
      <c r="F79" s="2950"/>
      <c r="G79" s="2951"/>
      <c r="H79" s="266"/>
    </row>
    <row r="80" spans="2:8" ht="38.25">
      <c r="B80" s="453"/>
      <c r="C80" s="266"/>
      <c r="D80" s="260"/>
      <c r="E80" s="454" t="s">
        <v>764</v>
      </c>
      <c r="F80" s="455" t="s">
        <v>646</v>
      </c>
      <c r="G80" s="456" t="s">
        <v>765</v>
      </c>
      <c r="H80" s="266"/>
    </row>
    <row r="81" spans="2:11">
      <c r="B81" s="473"/>
      <c r="C81" s="283" t="s">
        <v>742</v>
      </c>
      <c r="D81" s="474"/>
      <c r="E81" s="458" t="s">
        <v>680</v>
      </c>
      <c r="F81" s="287" t="s">
        <v>681</v>
      </c>
      <c r="G81" s="459" t="s">
        <v>682</v>
      </c>
      <c r="H81" s="266"/>
    </row>
    <row r="82" spans="2:11">
      <c r="B82" s="2973" t="s">
        <v>775</v>
      </c>
      <c r="C82" s="2974"/>
      <c r="D82" s="472" t="s">
        <v>420</v>
      </c>
      <c r="E82" s="461">
        <v>0</v>
      </c>
      <c r="F82" s="462">
        <v>0.1</v>
      </c>
      <c r="G82" s="463">
        <v>0</v>
      </c>
      <c r="H82" s="266"/>
    </row>
    <row r="83" spans="2:11">
      <c r="B83" s="2952" t="s">
        <v>719</v>
      </c>
      <c r="C83" s="2953"/>
      <c r="D83" s="464" t="s">
        <v>422</v>
      </c>
      <c r="E83" s="465">
        <v>0</v>
      </c>
      <c r="F83" s="466">
        <v>0.1</v>
      </c>
      <c r="G83" s="467">
        <v>0</v>
      </c>
      <c r="H83" s="266"/>
    </row>
    <row r="84" spans="2:11">
      <c r="B84" s="2954" t="s">
        <v>776</v>
      </c>
      <c r="C84" s="2955"/>
      <c r="D84" s="468" t="s">
        <v>565</v>
      </c>
      <c r="E84" s="469">
        <v>0</v>
      </c>
      <c r="F84" s="470"/>
      <c r="G84" s="471">
        <v>0</v>
      </c>
      <c r="H84" s="266"/>
    </row>
    <row r="86" spans="2:11">
      <c r="B86" s="2941" t="s">
        <v>638</v>
      </c>
      <c r="C86" s="2941"/>
      <c r="D86" s="2941"/>
      <c r="E86" s="2941"/>
      <c r="F86" s="2941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70" t="s">
        <v>118</v>
      </c>
      <c r="C88" s="2970"/>
      <c r="D88" s="2970"/>
      <c r="E88" s="2970"/>
      <c r="F88" s="2970"/>
      <c r="G88" s="2970"/>
      <c r="H88" s="2970"/>
      <c r="I88" s="2970"/>
      <c r="J88" s="2970"/>
      <c r="K88" s="2970"/>
    </row>
    <row r="89" spans="2:11">
      <c r="B89" s="2940" t="s">
        <v>429</v>
      </c>
      <c r="C89" s="2940"/>
      <c r="D89" s="2940"/>
      <c r="E89" s="2940"/>
      <c r="F89" s="2940"/>
      <c r="G89" s="2940"/>
      <c r="H89" s="2940"/>
      <c r="I89" s="2940"/>
      <c r="J89" s="2940"/>
      <c r="K89" s="2940"/>
    </row>
  </sheetData>
  <mergeCells count="54"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34:C34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2578125" defaultRowHeight="12" customHeight="1"/>
  <cols>
    <col min="1" max="1" width="1.7109375" style="327" customWidth="1"/>
    <col min="2" max="2" width="4.42578125" style="327" customWidth="1"/>
    <col min="3" max="3" width="24.28515625" style="327" customWidth="1"/>
    <col min="4" max="4" width="45.140625" style="327" customWidth="1"/>
    <col min="5" max="5" width="4.140625" style="480" customWidth="1"/>
    <col min="6" max="7" width="11.7109375" style="327" customWidth="1"/>
    <col min="8" max="8" width="13.5703125" style="327" customWidth="1"/>
    <col min="9" max="10" width="11.7109375" style="327" customWidth="1"/>
    <col min="11" max="11" width="6.42578125" style="327" customWidth="1"/>
    <col min="12" max="16384" width="6.42578125" style="327"/>
  </cols>
  <sheetData>
    <row r="2" spans="2:11" ht="15" customHeight="1">
      <c r="B2" s="2986" t="s">
        <v>430</v>
      </c>
      <c r="C2" s="2999"/>
      <c r="D2" s="2987"/>
      <c r="E2" s="3000"/>
      <c r="F2" s="2987"/>
    </row>
    <row r="4" spans="2:11" ht="12" customHeight="1">
      <c r="B4" s="3026" t="s">
        <v>777</v>
      </c>
      <c r="C4" s="3026"/>
      <c r="D4" s="3030" t="s">
        <v>367</v>
      </c>
      <c r="E4" s="3030"/>
      <c r="F4" s="3030"/>
      <c r="G4" s="3030"/>
      <c r="H4" s="3030"/>
      <c r="I4" s="3030"/>
      <c r="J4" s="3030"/>
    </row>
    <row r="5" spans="2:11" ht="12" customHeight="1">
      <c r="B5" s="2987"/>
      <c r="C5" s="2987"/>
      <c r="D5" s="3031" t="s">
        <v>778</v>
      </c>
      <c r="E5" s="3031"/>
      <c r="F5" s="3031"/>
      <c r="G5" s="3031"/>
      <c r="H5" s="3031"/>
      <c r="I5" s="3031"/>
      <c r="J5" s="3031"/>
    </row>
    <row r="6" spans="2:11" ht="12" customHeight="1">
      <c r="B6" s="3027">
        <v>2023.1</v>
      </c>
      <c r="C6" s="3027"/>
      <c r="D6" s="3031" t="s">
        <v>779</v>
      </c>
      <c r="E6" s="3031"/>
      <c r="F6" s="3031"/>
      <c r="G6" s="3031"/>
      <c r="H6" s="3031"/>
      <c r="I6" s="3031"/>
      <c r="J6" s="3031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780</v>
      </c>
      <c r="G8" s="487" t="s">
        <v>781</v>
      </c>
      <c r="H8" s="487" t="s">
        <v>782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783</v>
      </c>
      <c r="G9" s="490" t="s">
        <v>784</v>
      </c>
      <c r="H9" s="491" t="s">
        <v>785</v>
      </c>
      <c r="I9" s="491" t="s">
        <v>786</v>
      </c>
      <c r="J9" s="492" t="s">
        <v>647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787</v>
      </c>
      <c r="I10" s="491"/>
      <c r="J10" s="491" t="s">
        <v>788</v>
      </c>
    </row>
    <row r="11" spans="2:11" ht="12" customHeight="1">
      <c r="B11" s="489"/>
      <c r="C11" s="481"/>
      <c r="D11" s="481"/>
      <c r="F11" s="490"/>
      <c r="G11" s="490"/>
      <c r="H11" s="491" t="s">
        <v>789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33" t="s">
        <v>790</v>
      </c>
      <c r="C13" s="3020"/>
      <c r="D13" s="3020"/>
      <c r="E13" s="497" t="s">
        <v>140</v>
      </c>
      <c r="F13" s="498">
        <v>0</v>
      </c>
      <c r="G13" s="499">
        <v>0</v>
      </c>
      <c r="H13" s="500"/>
      <c r="I13" s="499">
        <v>0</v>
      </c>
      <c r="J13" s="501"/>
    </row>
    <row r="14" spans="2:11" s="496" customFormat="1" ht="12" customHeight="1">
      <c r="B14" s="3032" t="s">
        <v>791</v>
      </c>
      <c r="C14" s="3003"/>
      <c r="D14" s="3003"/>
      <c r="E14" s="497" t="s">
        <v>8</v>
      </c>
      <c r="F14" s="498">
        <v>2.5000000000000001E-3</v>
      </c>
      <c r="G14" s="499">
        <v>409304</v>
      </c>
      <c r="H14" s="504"/>
      <c r="I14" s="505">
        <v>409304</v>
      </c>
      <c r="J14" s="506">
        <v>1023</v>
      </c>
    </row>
    <row r="15" spans="2:11" s="496" customFormat="1" ht="12" customHeight="1">
      <c r="B15" s="3017" t="s">
        <v>792</v>
      </c>
      <c r="C15" s="3013"/>
      <c r="D15" s="3013"/>
      <c r="E15" s="509" t="s">
        <v>198</v>
      </c>
      <c r="F15" s="510">
        <v>2.5000000000000001E-2</v>
      </c>
      <c r="G15" s="499">
        <v>28939</v>
      </c>
      <c r="H15" s="504"/>
      <c r="I15" s="505">
        <v>28939</v>
      </c>
      <c r="J15" s="505">
        <v>723</v>
      </c>
    </row>
    <row r="16" spans="2:11" s="496" customFormat="1" ht="12" customHeight="1">
      <c r="B16" s="3023" t="s">
        <v>793</v>
      </c>
      <c r="C16" s="3024"/>
      <c r="D16" s="3024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06" t="s">
        <v>794</v>
      </c>
      <c r="D17" s="3006"/>
      <c r="E17" s="518" t="s">
        <v>202</v>
      </c>
      <c r="F17" s="519"/>
      <c r="G17" s="514">
        <v>4196893</v>
      </c>
      <c r="H17" s="514">
        <v>0</v>
      </c>
      <c r="I17" s="514">
        <v>4196893</v>
      </c>
      <c r="J17" s="515">
        <v>62935</v>
      </c>
    </row>
    <row r="18" spans="2:10" s="496" customFormat="1" ht="12" customHeight="1">
      <c r="B18" s="520"/>
      <c r="C18" s="3019" t="s">
        <v>795</v>
      </c>
      <c r="D18" s="3019"/>
      <c r="E18" s="522" t="s">
        <v>119</v>
      </c>
      <c r="F18" s="519"/>
      <c r="G18" s="523">
        <v>141096</v>
      </c>
      <c r="H18" s="523">
        <v>0</v>
      </c>
      <c r="I18" s="523">
        <v>141096</v>
      </c>
      <c r="J18" s="524">
        <v>0</v>
      </c>
    </row>
    <row r="19" spans="2:10" s="496" customFormat="1" ht="12" customHeight="1">
      <c r="B19" s="520"/>
      <c r="C19" s="3019" t="s">
        <v>796</v>
      </c>
      <c r="D19" s="3019"/>
      <c r="E19" s="509" t="s">
        <v>114</v>
      </c>
      <c r="F19" s="525"/>
      <c r="G19" s="514">
        <v>0</v>
      </c>
      <c r="H19" s="514">
        <v>0</v>
      </c>
      <c r="I19" s="514">
        <v>0</v>
      </c>
      <c r="J19" s="515">
        <v>0</v>
      </c>
    </row>
    <row r="20" spans="2:10" s="496" customFormat="1" ht="12" customHeight="1">
      <c r="B20" s="520"/>
      <c r="C20" s="3010" t="s">
        <v>797</v>
      </c>
      <c r="D20" s="3010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06" t="s">
        <v>798</v>
      </c>
      <c r="D21" s="3006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03" t="s">
        <v>799</v>
      </c>
      <c r="D22" s="3003"/>
      <c r="E22" s="534" t="s">
        <v>278</v>
      </c>
      <c r="F22" s="535">
        <v>0.1</v>
      </c>
      <c r="G22" s="536">
        <v>0</v>
      </c>
      <c r="H22" s="536">
        <v>0</v>
      </c>
      <c r="I22" s="536">
        <v>0</v>
      </c>
      <c r="J22" s="537">
        <v>0</v>
      </c>
    </row>
    <row r="23" spans="2:10" s="496" customFormat="1" ht="12" customHeight="1">
      <c r="B23" s="520"/>
      <c r="C23" s="3003" t="s">
        <v>800</v>
      </c>
      <c r="D23" s="300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19" t="s">
        <v>801</v>
      </c>
      <c r="D24" s="3019"/>
      <c r="E24" s="522" t="s">
        <v>465</v>
      </c>
      <c r="F24" s="538">
        <v>0.45</v>
      </c>
      <c r="G24" s="539">
        <v>1372</v>
      </c>
      <c r="H24" s="539">
        <v>0</v>
      </c>
      <c r="I24" s="539">
        <v>1372</v>
      </c>
      <c r="J24" s="533">
        <v>617</v>
      </c>
    </row>
    <row r="25" spans="2:10" s="530" customFormat="1" ht="12" customHeight="1">
      <c r="B25" s="531"/>
      <c r="C25" s="521" t="s">
        <v>802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5" t="s">
        <v>803</v>
      </c>
      <c r="D26" s="3025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2" t="s">
        <v>804</v>
      </c>
      <c r="D27" s="3022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384194</v>
      </c>
      <c r="H28" s="539">
        <v>0</v>
      </c>
      <c r="I28" s="539">
        <v>384194</v>
      </c>
      <c r="J28" s="533">
        <v>28817</v>
      </c>
    </row>
    <row r="29" spans="2:10" s="496" customFormat="1" ht="12" customHeight="1">
      <c r="B29" s="520"/>
      <c r="C29" s="508" t="s">
        <v>805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09" t="s">
        <v>806</v>
      </c>
      <c r="C30" s="3010"/>
      <c r="D30" s="3010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20" t="s">
        <v>807</v>
      </c>
      <c r="D31" s="3020"/>
      <c r="E31" s="497" t="s">
        <v>219</v>
      </c>
      <c r="F31" s="535">
        <v>0</v>
      </c>
      <c r="G31" s="536">
        <v>26974</v>
      </c>
      <c r="H31" s="547"/>
      <c r="I31" s="536">
        <v>26974</v>
      </c>
      <c r="J31" s="548"/>
    </row>
    <row r="32" spans="2:10" s="496" customFormat="1" ht="12" customHeight="1">
      <c r="B32" s="520"/>
      <c r="C32" s="3003" t="s">
        <v>808</v>
      </c>
      <c r="D32" s="3003"/>
      <c r="E32" s="534" t="s">
        <v>13</v>
      </c>
      <c r="F32" s="535">
        <v>7.0000000000000001E-3</v>
      </c>
      <c r="G32" s="536">
        <v>58571</v>
      </c>
      <c r="H32" s="547"/>
      <c r="I32" s="536">
        <v>58571</v>
      </c>
      <c r="J32" s="537">
        <v>410</v>
      </c>
    </row>
    <row r="33" spans="2:10" s="496" customFormat="1" ht="12" customHeight="1">
      <c r="B33" s="520"/>
      <c r="C33" s="3016" t="s">
        <v>809</v>
      </c>
      <c r="D33" s="3016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1" t="s">
        <v>810</v>
      </c>
      <c r="D34" s="3021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13" t="s">
        <v>811</v>
      </c>
      <c r="D35" s="3013"/>
      <c r="E35" s="518" t="s">
        <v>220</v>
      </c>
      <c r="F35" s="545">
        <v>0</v>
      </c>
      <c r="G35" s="539">
        <v>1425551</v>
      </c>
      <c r="H35" s="547"/>
      <c r="I35" s="539">
        <v>1425551</v>
      </c>
      <c r="J35" s="548"/>
    </row>
    <row r="36" spans="2:10" s="496" customFormat="1" ht="12" customHeight="1">
      <c r="B36" s="520"/>
      <c r="C36" s="3003" t="s">
        <v>812</v>
      </c>
      <c r="D36" s="3003"/>
      <c r="E36" s="534" t="s">
        <v>402</v>
      </c>
      <c r="F36" s="535">
        <v>0.05</v>
      </c>
      <c r="G36" s="536">
        <v>4769</v>
      </c>
      <c r="H36" s="547"/>
      <c r="I36" s="536">
        <v>4769</v>
      </c>
      <c r="J36" s="537">
        <v>238</v>
      </c>
    </row>
    <row r="37" spans="2:10" s="496" customFormat="1" ht="12" customHeight="1">
      <c r="B37" s="520"/>
      <c r="C37" s="3003" t="s">
        <v>813</v>
      </c>
      <c r="D37" s="3003"/>
      <c r="E37" s="534" t="s">
        <v>221</v>
      </c>
      <c r="F37" s="535">
        <v>0.1</v>
      </c>
      <c r="G37" s="536">
        <v>18104</v>
      </c>
      <c r="H37" s="547"/>
      <c r="I37" s="536">
        <v>18104</v>
      </c>
      <c r="J37" s="537">
        <v>1810</v>
      </c>
    </row>
    <row r="38" spans="2:10" s="496" customFormat="1" ht="12" customHeight="1">
      <c r="B38" s="520"/>
      <c r="C38" s="521" t="s">
        <v>814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815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816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817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818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819</v>
      </c>
      <c r="E43" s="522" t="s">
        <v>405</v>
      </c>
      <c r="F43" s="538">
        <v>7.0000000000000001E-3</v>
      </c>
      <c r="G43" s="539">
        <v>39807</v>
      </c>
      <c r="H43" s="547"/>
      <c r="I43" s="539">
        <v>39807</v>
      </c>
      <c r="J43" s="555">
        <v>279</v>
      </c>
    </row>
    <row r="44" spans="2:10" s="496" customFormat="1" ht="12" customHeight="1">
      <c r="B44" s="520"/>
      <c r="C44" s="556"/>
      <c r="D44" s="503" t="s">
        <v>820</v>
      </c>
      <c r="E44" s="534" t="s">
        <v>222</v>
      </c>
      <c r="F44" s="519"/>
      <c r="G44" s="536">
        <v>60318</v>
      </c>
      <c r="H44" s="536">
        <v>0</v>
      </c>
      <c r="I44" s="536">
        <v>60318</v>
      </c>
      <c r="J44" s="501"/>
    </row>
    <row r="45" spans="2:10" s="496" customFormat="1" ht="12" customHeight="1">
      <c r="B45" s="3023" t="s">
        <v>821</v>
      </c>
      <c r="C45" s="3024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822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823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824</v>
      </c>
      <c r="E48" s="518" t="s">
        <v>622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823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825</v>
      </c>
      <c r="E50" s="518" t="s">
        <v>624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826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827</v>
      </c>
      <c r="E52" s="518" t="s">
        <v>626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828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827</v>
      </c>
      <c r="E54" s="522" t="s">
        <v>628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819</v>
      </c>
      <c r="D55" s="508" t="s">
        <v>829</v>
      </c>
      <c r="E55" s="522" t="s">
        <v>280</v>
      </c>
      <c r="F55" s="510">
        <v>2.5000000000000001E-2</v>
      </c>
      <c r="G55" s="523">
        <v>106280</v>
      </c>
      <c r="H55" s="523">
        <v>0</v>
      </c>
      <c r="I55" s="523">
        <v>106280</v>
      </c>
      <c r="J55" s="564">
        <v>2657</v>
      </c>
    </row>
    <row r="56" spans="2:10" s="496" customFormat="1" ht="12" customHeight="1">
      <c r="B56" s="520"/>
      <c r="C56" s="503" t="s">
        <v>830</v>
      </c>
      <c r="D56" s="503" t="s">
        <v>831</v>
      </c>
      <c r="E56" s="534" t="s">
        <v>413</v>
      </c>
      <c r="F56" s="565">
        <v>2.5000000000000001E-2</v>
      </c>
      <c r="G56" s="536">
        <v>82989</v>
      </c>
      <c r="H56" s="536">
        <v>0</v>
      </c>
      <c r="I56" s="536">
        <v>82989</v>
      </c>
      <c r="J56" s="537">
        <v>2075</v>
      </c>
    </row>
    <row r="57" spans="2:10" s="496" customFormat="1" ht="12" customHeight="1">
      <c r="B57" s="520"/>
      <c r="C57" s="503" t="s">
        <v>820</v>
      </c>
      <c r="D57" s="503"/>
      <c r="E57" s="534" t="s">
        <v>158</v>
      </c>
      <c r="F57" s="519"/>
      <c r="G57" s="536">
        <v>1813707</v>
      </c>
      <c r="H57" s="536">
        <v>0</v>
      </c>
      <c r="I57" s="536">
        <v>1813707</v>
      </c>
      <c r="J57" s="548"/>
    </row>
    <row r="58" spans="2:10" s="530" customFormat="1" ht="12" customHeight="1">
      <c r="B58" s="3009" t="s">
        <v>832</v>
      </c>
      <c r="C58" s="3010"/>
      <c r="D58" s="3010"/>
      <c r="E58" s="541"/>
      <c r="F58" s="566"/>
      <c r="G58" s="514"/>
      <c r="H58" s="514"/>
      <c r="I58" s="514"/>
      <c r="J58" s="515"/>
    </row>
    <row r="59" spans="2:10" s="530" customFormat="1" ht="12" customHeight="1">
      <c r="B59" s="3005" t="s">
        <v>833</v>
      </c>
      <c r="C59" s="3006"/>
      <c r="D59" s="3006"/>
      <c r="E59" s="518" t="s">
        <v>834</v>
      </c>
      <c r="F59" s="545">
        <v>0.2</v>
      </c>
      <c r="G59" s="539">
        <v>0</v>
      </c>
      <c r="H59" s="539">
        <v>0</v>
      </c>
      <c r="I59" s="539">
        <v>0</v>
      </c>
      <c r="J59" s="533">
        <v>0</v>
      </c>
    </row>
    <row r="60" spans="2:10" s="530" customFormat="1" ht="12" customHeight="1">
      <c r="B60" s="3014" t="s">
        <v>835</v>
      </c>
      <c r="C60" s="3015"/>
      <c r="D60" s="3015"/>
      <c r="E60" s="518"/>
      <c r="F60" s="545"/>
      <c r="G60" s="539"/>
      <c r="H60" s="539"/>
      <c r="I60" s="539"/>
      <c r="J60" s="533"/>
    </row>
    <row r="61" spans="2:10" s="530" customFormat="1" ht="12" customHeight="1">
      <c r="B61" s="3007" t="s">
        <v>836</v>
      </c>
      <c r="C61" s="3008"/>
      <c r="D61" s="3008"/>
      <c r="E61" s="518" t="s">
        <v>194</v>
      </c>
      <c r="F61" s="545">
        <v>0.1</v>
      </c>
      <c r="G61" s="539">
        <v>72560</v>
      </c>
      <c r="H61" s="547"/>
      <c r="I61" s="539">
        <v>72560</v>
      </c>
      <c r="J61" s="533">
        <v>7256</v>
      </c>
    </row>
    <row r="62" spans="2:10" s="530" customFormat="1" ht="12" customHeight="1">
      <c r="B62" s="3028" t="s">
        <v>837</v>
      </c>
      <c r="C62" s="3029"/>
      <c r="D62" s="3029"/>
      <c r="E62" s="518" t="s">
        <v>838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18" t="s">
        <v>235</v>
      </c>
      <c r="C63" s="3019"/>
      <c r="D63" s="3019"/>
      <c r="E63" s="522" t="s">
        <v>839</v>
      </c>
      <c r="F63" s="567">
        <v>0.1</v>
      </c>
      <c r="G63" s="523">
        <v>3106</v>
      </c>
      <c r="H63" s="500"/>
      <c r="I63" s="523"/>
      <c r="J63" s="524">
        <v>311</v>
      </c>
    </row>
    <row r="64" spans="2:10" s="530" customFormat="1" ht="12" customHeight="1">
      <c r="B64" s="3017" t="s">
        <v>262</v>
      </c>
      <c r="C64" s="3013"/>
      <c r="D64" s="3013"/>
      <c r="E64" s="522" t="s">
        <v>116</v>
      </c>
      <c r="F64" s="568" t="s">
        <v>840</v>
      </c>
      <c r="G64" s="514"/>
      <c r="H64" s="514"/>
      <c r="I64" s="514"/>
      <c r="J64" s="515"/>
    </row>
    <row r="65" spans="2:12" s="496" customFormat="1" ht="12" customHeight="1">
      <c r="B65" s="3011" t="s">
        <v>149</v>
      </c>
      <c r="C65" s="3012"/>
      <c r="D65" s="3012"/>
      <c r="E65" s="569" t="s">
        <v>117</v>
      </c>
      <c r="F65" s="570"/>
      <c r="G65" s="499">
        <v>8874534</v>
      </c>
      <c r="H65" s="499">
        <v>0</v>
      </c>
      <c r="I65" s="499">
        <v>8874534</v>
      </c>
      <c r="J65" s="564">
        <v>109151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04" t="s">
        <v>841</v>
      </c>
      <c r="D67" s="3004"/>
      <c r="E67" s="3004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02" t="s">
        <v>842</v>
      </c>
      <c r="D69" s="3002"/>
      <c r="E69" s="3002"/>
      <c r="F69" s="3002"/>
      <c r="G69" s="575"/>
      <c r="H69" s="575"/>
      <c r="I69" s="575"/>
      <c r="J69" s="575"/>
      <c r="K69" s="575"/>
      <c r="L69" s="575"/>
    </row>
    <row r="70" spans="2:12" ht="12" customHeight="1">
      <c r="C70" s="3002" t="s">
        <v>843</v>
      </c>
      <c r="D70" s="3002"/>
      <c r="E70" s="3002"/>
      <c r="F70" s="3002"/>
      <c r="G70" s="576"/>
      <c r="H70" s="576"/>
      <c r="I70" s="576"/>
      <c r="J70" s="576"/>
      <c r="K70" s="576"/>
      <c r="L70" s="576"/>
    </row>
    <row r="71" spans="2:12" ht="12" customHeight="1">
      <c r="C71" s="3001" t="s">
        <v>150</v>
      </c>
      <c r="D71" s="3001"/>
      <c r="E71" s="3001"/>
      <c r="F71" s="3001"/>
    </row>
  </sheetData>
  <mergeCells count="42"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  <mergeCell ref="C23:D23"/>
    <mergeCell ref="C26:D26"/>
    <mergeCell ref="C18:D18"/>
    <mergeCell ref="C19:D19"/>
    <mergeCell ref="B63:D63"/>
    <mergeCell ref="C20:D20"/>
    <mergeCell ref="C31:D31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36:D36"/>
    <mergeCell ref="B64:D64"/>
    <mergeCell ref="B15:D15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40625" defaultRowHeight="12" customHeight="1"/>
  <cols>
    <col min="1" max="1" width="1.7109375" style="588" customWidth="1"/>
    <col min="2" max="2" width="13.85546875" style="588" customWidth="1"/>
    <col min="3" max="3" width="47.7109375" style="588" customWidth="1"/>
    <col min="4" max="4" width="4" style="588" customWidth="1"/>
    <col min="5" max="7" width="15.7109375" style="588" customWidth="1"/>
    <col min="8" max="8" width="8.28515625" style="588" customWidth="1"/>
    <col min="9" max="11" width="15" style="588" customWidth="1"/>
    <col min="12" max="12" width="8.85546875" style="588" customWidth="1"/>
    <col min="13" max="15" width="16.28515625" style="588" customWidth="1"/>
    <col min="16" max="16" width="7.7109375" style="588" customWidth="1"/>
    <col min="17" max="17" width="26" style="588" customWidth="1"/>
    <col min="18" max="18" width="9.140625" style="588" customWidth="1"/>
    <col min="19" max="16384" width="9.140625" style="588"/>
  </cols>
  <sheetData>
    <row r="2" spans="2:18" ht="15" customHeight="1">
      <c r="B2" s="3034" t="s">
        <v>430</v>
      </c>
      <c r="C2" s="3035"/>
      <c r="D2" s="3036"/>
      <c r="E2" s="3036"/>
      <c r="F2" s="3036"/>
    </row>
    <row r="4" spans="2:18" ht="12" customHeight="1">
      <c r="B4" s="577" t="s">
        <v>844</v>
      </c>
      <c r="D4" s="578"/>
      <c r="E4" s="3037" t="s">
        <v>367</v>
      </c>
      <c r="F4" s="3037"/>
      <c r="G4" s="3037"/>
      <c r="H4" s="3037"/>
      <c r="I4" s="3037"/>
      <c r="J4" s="3037"/>
      <c r="K4" s="3037"/>
      <c r="L4" s="3037"/>
      <c r="M4" s="3037"/>
      <c r="N4" s="3037"/>
      <c r="O4" s="3037"/>
      <c r="P4" s="3037"/>
      <c r="Q4" s="3037"/>
      <c r="R4" s="3037"/>
    </row>
    <row r="5" spans="2:18" ht="12" customHeight="1">
      <c r="B5" s="580"/>
      <c r="E5" s="3038"/>
      <c r="F5" s="3038"/>
      <c r="G5" s="3038"/>
      <c r="H5" s="3038"/>
      <c r="I5" s="3038"/>
      <c r="J5" s="3038"/>
      <c r="K5" s="3038"/>
      <c r="L5" s="3038"/>
      <c r="M5" s="3038"/>
      <c r="N5" s="3038"/>
      <c r="O5" s="3038"/>
      <c r="P5" s="3038"/>
      <c r="Q5" s="3038"/>
      <c r="R5" s="3038"/>
    </row>
    <row r="6" spans="2:18" ht="12" customHeight="1">
      <c r="B6" s="581">
        <v>2023.1</v>
      </c>
      <c r="D6" s="582"/>
      <c r="E6" s="3038" t="s">
        <v>361</v>
      </c>
      <c r="F6" s="3038"/>
      <c r="G6" s="3038"/>
      <c r="H6" s="3038"/>
      <c r="I6" s="3038"/>
      <c r="J6" s="3038"/>
      <c r="K6" s="3038"/>
      <c r="L6" s="3038"/>
      <c r="M6" s="3038"/>
      <c r="N6" s="3038"/>
      <c r="O6" s="3038"/>
      <c r="P6" s="3038"/>
      <c r="Q6" s="3038"/>
      <c r="R6" s="3038"/>
    </row>
    <row r="7" spans="2:18" ht="12" customHeight="1">
      <c r="L7" s="582"/>
    </row>
    <row r="8" spans="2:18" ht="12" customHeight="1">
      <c r="B8" s="583"/>
      <c r="C8" s="584"/>
      <c r="D8" s="585"/>
      <c r="E8" s="3040" t="s">
        <v>845</v>
      </c>
      <c r="F8" s="3041"/>
      <c r="G8" s="3041"/>
      <c r="H8" s="3041"/>
      <c r="I8" s="3041"/>
      <c r="J8" s="3041"/>
      <c r="K8" s="3041"/>
      <c r="L8" s="3041"/>
      <c r="M8" s="3041"/>
      <c r="N8" s="3041"/>
      <c r="O8" s="3041"/>
      <c r="P8" s="3042"/>
      <c r="Q8" s="586"/>
    </row>
    <row r="9" spans="2:18" ht="12" customHeight="1">
      <c r="B9" s="587"/>
      <c r="E9" s="3039"/>
      <c r="F9" s="3039"/>
      <c r="G9" s="3039"/>
      <c r="H9" s="3039"/>
      <c r="I9" s="3039" t="s">
        <v>846</v>
      </c>
      <c r="J9" s="3039"/>
      <c r="K9" s="3039"/>
      <c r="L9" s="3039"/>
      <c r="M9" s="3039" t="s">
        <v>847</v>
      </c>
      <c r="N9" s="3039"/>
      <c r="O9" s="3039"/>
      <c r="P9" s="3039"/>
      <c r="Q9" s="590"/>
    </row>
    <row r="10" spans="2:18" ht="12" customHeight="1">
      <c r="B10" s="587"/>
      <c r="E10" s="3043" t="s">
        <v>848</v>
      </c>
      <c r="F10" s="3043"/>
      <c r="G10" s="3043"/>
      <c r="H10" s="3043"/>
      <c r="I10" s="3043" t="s">
        <v>849</v>
      </c>
      <c r="J10" s="3043"/>
      <c r="K10" s="3043"/>
      <c r="L10" s="3043"/>
      <c r="M10" s="3043" t="s">
        <v>850</v>
      </c>
      <c r="N10" s="3043"/>
      <c r="O10" s="3043"/>
      <c r="P10" s="3043"/>
      <c r="Q10" s="591" t="s">
        <v>851</v>
      </c>
    </row>
    <row r="11" spans="2:18" ht="12" customHeight="1">
      <c r="B11" s="587"/>
      <c r="E11" s="589" t="s">
        <v>852</v>
      </c>
      <c r="F11" s="589" t="s">
        <v>853</v>
      </c>
      <c r="G11" s="589" t="s">
        <v>648</v>
      </c>
      <c r="H11" s="589" t="s">
        <v>854</v>
      </c>
      <c r="I11" s="589" t="s">
        <v>852</v>
      </c>
      <c r="J11" s="589" t="s">
        <v>853</v>
      </c>
      <c r="K11" s="589" t="s">
        <v>648</v>
      </c>
      <c r="L11" s="589" t="s">
        <v>854</v>
      </c>
      <c r="M11" s="589" t="s">
        <v>852</v>
      </c>
      <c r="N11" s="589" t="s">
        <v>853</v>
      </c>
      <c r="O11" s="589" t="s">
        <v>648</v>
      </c>
      <c r="P11" s="589" t="s">
        <v>854</v>
      </c>
      <c r="Q11" s="592" t="s">
        <v>788</v>
      </c>
    </row>
    <row r="12" spans="2:18" ht="12" customHeight="1">
      <c r="B12" s="587"/>
      <c r="E12" s="591" t="s">
        <v>73</v>
      </c>
      <c r="F12" s="592" t="s">
        <v>855</v>
      </c>
      <c r="G12" s="592" t="s">
        <v>786</v>
      </c>
      <c r="H12" s="591" t="s">
        <v>780</v>
      </c>
      <c r="I12" s="591" t="s">
        <v>73</v>
      </c>
      <c r="J12" s="592" t="s">
        <v>855</v>
      </c>
      <c r="K12" s="592" t="s">
        <v>786</v>
      </c>
      <c r="L12" s="591" t="s">
        <v>780</v>
      </c>
      <c r="M12" s="591" t="s">
        <v>73</v>
      </c>
      <c r="N12" s="592" t="s">
        <v>855</v>
      </c>
      <c r="O12" s="592" t="s">
        <v>786</v>
      </c>
      <c r="P12" s="591" t="s">
        <v>780</v>
      </c>
      <c r="Q12" s="591" t="s">
        <v>856</v>
      </c>
    </row>
    <row r="13" spans="2:18" ht="12" customHeight="1">
      <c r="B13" s="587" t="s">
        <v>857</v>
      </c>
      <c r="C13" s="582" t="s">
        <v>858</v>
      </c>
      <c r="E13" s="587"/>
      <c r="F13" s="592" t="s">
        <v>859</v>
      </c>
      <c r="G13" s="592"/>
      <c r="H13" s="587"/>
      <c r="I13" s="587"/>
      <c r="J13" s="592" t="s">
        <v>859</v>
      </c>
      <c r="K13" s="592"/>
      <c r="L13" s="587"/>
      <c r="M13" s="587"/>
      <c r="N13" s="592" t="s">
        <v>859</v>
      </c>
      <c r="O13" s="592"/>
      <c r="P13" s="587"/>
      <c r="Q13" s="587"/>
    </row>
    <row r="14" spans="2:18" ht="12" customHeight="1">
      <c r="B14" s="587"/>
      <c r="E14" s="587"/>
      <c r="F14" s="591" t="s">
        <v>789</v>
      </c>
      <c r="G14" s="591"/>
      <c r="H14" s="587"/>
      <c r="I14" s="587"/>
      <c r="J14" s="591" t="s">
        <v>789</v>
      </c>
      <c r="K14" s="591"/>
      <c r="L14" s="587"/>
      <c r="M14" s="587"/>
      <c r="N14" s="591" t="s">
        <v>789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860</v>
      </c>
      <c r="L15" s="594" t="s">
        <v>154</v>
      </c>
      <c r="M15" s="594" t="s">
        <v>155</v>
      </c>
      <c r="N15" s="594" t="s">
        <v>102</v>
      </c>
      <c r="O15" s="594" t="s">
        <v>861</v>
      </c>
      <c r="P15" s="594" t="s">
        <v>156</v>
      </c>
      <c r="Q15" s="595" t="s">
        <v>174</v>
      </c>
    </row>
    <row r="16" spans="2:18" ht="12" customHeight="1">
      <c r="B16" s="587" t="s">
        <v>862</v>
      </c>
      <c r="C16" s="596" t="s">
        <v>807</v>
      </c>
      <c r="D16" s="597" t="s">
        <v>140</v>
      </c>
      <c r="E16" s="598">
        <v>1066690</v>
      </c>
      <c r="F16" s="598">
        <v>0</v>
      </c>
      <c r="G16" s="598">
        <v>1066690</v>
      </c>
      <c r="H16" s="599">
        <v>0</v>
      </c>
      <c r="I16" s="598">
        <v>876984</v>
      </c>
      <c r="J16" s="598">
        <v>0</v>
      </c>
      <c r="K16" s="598">
        <v>876984</v>
      </c>
      <c r="L16" s="599">
        <v>0</v>
      </c>
      <c r="M16" s="598">
        <v>74214</v>
      </c>
      <c r="N16" s="598">
        <v>0</v>
      </c>
      <c r="O16" s="598">
        <v>74214</v>
      </c>
      <c r="P16" s="599">
        <v>0</v>
      </c>
      <c r="Q16" s="598">
        <v>0</v>
      </c>
    </row>
    <row r="17" spans="2:17" ht="12" customHeight="1">
      <c r="B17" s="587" t="s">
        <v>863</v>
      </c>
      <c r="C17" s="596" t="s">
        <v>864</v>
      </c>
      <c r="D17" s="597" t="s">
        <v>198</v>
      </c>
      <c r="E17" s="600">
        <v>988</v>
      </c>
      <c r="F17" s="600">
        <v>0</v>
      </c>
      <c r="G17" s="600">
        <v>988</v>
      </c>
      <c r="H17" s="601">
        <v>2.5000000000000001E-3</v>
      </c>
      <c r="I17" s="600">
        <v>425</v>
      </c>
      <c r="J17" s="600">
        <v>0</v>
      </c>
      <c r="K17" s="600">
        <v>425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5</v>
      </c>
    </row>
    <row r="18" spans="2:17" ht="12" customHeight="1">
      <c r="B18" s="587" t="s">
        <v>865</v>
      </c>
      <c r="C18" s="596" t="s">
        <v>866</v>
      </c>
      <c r="D18" s="597" t="s">
        <v>199</v>
      </c>
      <c r="E18" s="600">
        <v>118533</v>
      </c>
      <c r="F18" s="600">
        <v>0</v>
      </c>
      <c r="G18" s="600">
        <v>118533</v>
      </c>
      <c r="H18" s="601">
        <v>2.5000000000000001E-3</v>
      </c>
      <c r="I18" s="600">
        <v>241605</v>
      </c>
      <c r="J18" s="600">
        <v>0</v>
      </c>
      <c r="K18" s="600">
        <v>241605</v>
      </c>
      <c r="L18" s="601">
        <v>0.01</v>
      </c>
      <c r="M18" s="600">
        <v>4040</v>
      </c>
      <c r="N18" s="600">
        <v>0</v>
      </c>
      <c r="O18" s="600">
        <v>4040</v>
      </c>
      <c r="P18" s="601">
        <v>1.7500000000000002E-2</v>
      </c>
      <c r="Q18" s="600">
        <v>2783</v>
      </c>
    </row>
    <row r="19" spans="2:17" ht="12" customHeight="1">
      <c r="B19" s="587" t="s">
        <v>867</v>
      </c>
      <c r="C19" s="596" t="s">
        <v>868</v>
      </c>
      <c r="D19" s="597" t="s">
        <v>200</v>
      </c>
      <c r="E19" s="600">
        <v>162216</v>
      </c>
      <c r="F19" s="600">
        <v>0</v>
      </c>
      <c r="G19" s="600">
        <v>162216</v>
      </c>
      <c r="H19" s="601">
        <v>7.4999999999999997E-3</v>
      </c>
      <c r="I19" s="600">
        <v>892648</v>
      </c>
      <c r="J19" s="600">
        <v>0</v>
      </c>
      <c r="K19" s="600">
        <v>892648</v>
      </c>
      <c r="L19" s="601">
        <v>1.7500000000000002E-2</v>
      </c>
      <c r="M19" s="600">
        <v>62464</v>
      </c>
      <c r="N19" s="600">
        <v>0</v>
      </c>
      <c r="O19" s="600">
        <v>62464</v>
      </c>
      <c r="P19" s="601">
        <v>0.03</v>
      </c>
      <c r="Q19" s="600">
        <v>18712</v>
      </c>
    </row>
    <row r="20" spans="2:17" ht="12" customHeight="1">
      <c r="B20" s="587" t="s">
        <v>869</v>
      </c>
      <c r="C20" s="596" t="s">
        <v>870</v>
      </c>
      <c r="D20" s="597" t="s">
        <v>201</v>
      </c>
      <c r="E20" s="600">
        <v>1927</v>
      </c>
      <c r="F20" s="600">
        <v>0</v>
      </c>
      <c r="G20" s="600">
        <v>1927</v>
      </c>
      <c r="H20" s="601">
        <v>1.4999999999999999E-2</v>
      </c>
      <c r="I20" s="600">
        <v>274056</v>
      </c>
      <c r="J20" s="600">
        <v>0</v>
      </c>
      <c r="K20" s="600">
        <v>274056</v>
      </c>
      <c r="L20" s="601">
        <v>3.7499999999999999E-2</v>
      </c>
      <c r="M20" s="600">
        <v>188167</v>
      </c>
      <c r="N20" s="600">
        <v>0</v>
      </c>
      <c r="O20" s="600">
        <v>188167</v>
      </c>
      <c r="P20" s="601">
        <v>4.7500000000000001E-2</v>
      </c>
      <c r="Q20" s="600">
        <v>19244</v>
      </c>
    </row>
    <row r="21" spans="2:17" ht="12" customHeight="1">
      <c r="B21" s="587" t="s">
        <v>871</v>
      </c>
      <c r="C21" s="596" t="s">
        <v>872</v>
      </c>
      <c r="D21" s="597" t="s">
        <v>202</v>
      </c>
      <c r="E21" s="600">
        <v>0</v>
      </c>
      <c r="F21" s="600">
        <v>0</v>
      </c>
      <c r="G21" s="600">
        <v>0</v>
      </c>
      <c r="H21" s="601">
        <v>3.7499999999999999E-2</v>
      </c>
      <c r="I21" s="600">
        <v>0</v>
      </c>
      <c r="J21" s="600">
        <v>0</v>
      </c>
      <c r="K21" s="600">
        <v>0</v>
      </c>
      <c r="L21" s="601">
        <v>7.7499999999999999E-2</v>
      </c>
      <c r="M21" s="600">
        <v>0</v>
      </c>
      <c r="N21" s="600">
        <v>0</v>
      </c>
      <c r="O21" s="600">
        <v>0</v>
      </c>
      <c r="P21" s="601">
        <v>0.08</v>
      </c>
      <c r="Q21" s="600">
        <v>0</v>
      </c>
    </row>
    <row r="22" spans="2:17" ht="12" customHeight="1">
      <c r="B22" s="587"/>
      <c r="C22" s="596" t="s">
        <v>873</v>
      </c>
      <c r="D22" s="597" t="s">
        <v>119</v>
      </c>
      <c r="E22" s="600">
        <v>0</v>
      </c>
      <c r="F22" s="600">
        <v>0</v>
      </c>
      <c r="G22" s="600">
        <v>0</v>
      </c>
      <c r="H22" s="601">
        <v>7.4999999999999997E-2</v>
      </c>
      <c r="I22" s="600">
        <v>0</v>
      </c>
      <c r="J22" s="600">
        <v>0</v>
      </c>
      <c r="K22" s="600">
        <v>0</v>
      </c>
      <c r="L22" s="601">
        <v>0.105</v>
      </c>
      <c r="M22" s="600">
        <v>0</v>
      </c>
      <c r="N22" s="600">
        <v>0</v>
      </c>
      <c r="O22" s="600">
        <v>0</v>
      </c>
      <c r="P22" s="601">
        <v>0.105</v>
      </c>
      <c r="Q22" s="600">
        <v>0</v>
      </c>
    </row>
    <row r="23" spans="2:17" ht="12" customHeight="1">
      <c r="B23" s="587"/>
      <c r="C23" s="596" t="s">
        <v>874</v>
      </c>
      <c r="D23" s="597" t="s">
        <v>120</v>
      </c>
      <c r="E23" s="600">
        <v>3162</v>
      </c>
      <c r="F23" s="600">
        <v>0</v>
      </c>
      <c r="G23" s="600">
        <v>3162</v>
      </c>
      <c r="H23" s="601"/>
      <c r="I23" s="600">
        <v>50231</v>
      </c>
      <c r="J23" s="600">
        <v>0</v>
      </c>
      <c r="K23" s="600">
        <v>50231</v>
      </c>
      <c r="L23" s="601"/>
      <c r="M23" s="600">
        <v>176945</v>
      </c>
      <c r="N23" s="600">
        <v>0</v>
      </c>
      <c r="O23" s="600">
        <v>176945</v>
      </c>
      <c r="P23" s="601"/>
      <c r="Q23" s="600">
        <v>21903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0</v>
      </c>
      <c r="J24" s="600">
        <v>0</v>
      </c>
      <c r="K24" s="600">
        <v>0</v>
      </c>
      <c r="L24" s="601">
        <v>0.18</v>
      </c>
      <c r="M24" s="600">
        <v>1598</v>
      </c>
      <c r="N24" s="600">
        <v>0</v>
      </c>
      <c r="O24" s="600">
        <v>1598</v>
      </c>
      <c r="P24" s="601">
        <v>0.18</v>
      </c>
      <c r="Q24" s="600">
        <v>288</v>
      </c>
    </row>
    <row r="25" spans="2:17" ht="12" customHeight="1">
      <c r="B25" s="593"/>
      <c r="C25" s="596" t="s">
        <v>875</v>
      </c>
      <c r="D25" s="597" t="s">
        <v>114</v>
      </c>
      <c r="E25" s="600">
        <v>1353516</v>
      </c>
      <c r="F25" s="600">
        <v>0</v>
      </c>
      <c r="G25" s="600">
        <v>1353516</v>
      </c>
      <c r="H25" s="602"/>
      <c r="I25" s="600">
        <v>2335949</v>
      </c>
      <c r="J25" s="600">
        <v>0</v>
      </c>
      <c r="K25" s="600">
        <v>2335949</v>
      </c>
      <c r="L25" s="602"/>
      <c r="M25" s="600">
        <v>507428</v>
      </c>
      <c r="N25" s="600">
        <v>0</v>
      </c>
      <c r="O25" s="600">
        <v>507428</v>
      </c>
      <c r="P25" s="603"/>
      <c r="Q25" s="600">
        <v>62935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876</v>
      </c>
      <c r="C27" s="607" t="s">
        <v>807</v>
      </c>
      <c r="D27" s="597" t="s">
        <v>277</v>
      </c>
      <c r="E27" s="600">
        <v>141096</v>
      </c>
      <c r="F27" s="600">
        <v>0</v>
      </c>
      <c r="G27" s="600">
        <v>141096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863</v>
      </c>
      <c r="C28" s="596" t="s">
        <v>877</v>
      </c>
      <c r="D28" s="597" t="s">
        <v>122</v>
      </c>
      <c r="E28" s="605">
        <v>0</v>
      </c>
      <c r="F28" s="605">
        <v>0</v>
      </c>
      <c r="G28" s="605">
        <v>0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0</v>
      </c>
    </row>
    <row r="29" spans="2:17" ht="12" customHeight="1">
      <c r="B29" s="587" t="s">
        <v>878</v>
      </c>
      <c r="C29" s="596" t="s">
        <v>879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880</v>
      </c>
      <c r="C30" s="596" t="s">
        <v>881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882</v>
      </c>
      <c r="C31" s="596" t="s">
        <v>874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883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875</v>
      </c>
      <c r="D33" s="597" t="s">
        <v>209</v>
      </c>
      <c r="E33" s="605">
        <v>141096</v>
      </c>
      <c r="F33" s="605">
        <v>0</v>
      </c>
      <c r="G33" s="605">
        <v>141096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0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884</v>
      </c>
      <c r="D35" s="597" t="s">
        <v>203</v>
      </c>
      <c r="E35" s="600">
        <v>3049</v>
      </c>
      <c r="F35" s="600">
        <v>0</v>
      </c>
      <c r="G35" s="600">
        <v>3049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91</v>
      </c>
    </row>
    <row r="36" spans="2:28" ht="12" customHeight="1">
      <c r="B36" s="587" t="s">
        <v>885</v>
      </c>
      <c r="C36" s="596" t="s">
        <v>886</v>
      </c>
      <c r="D36" s="597" t="s">
        <v>10</v>
      </c>
      <c r="E36" s="600">
        <v>187774</v>
      </c>
      <c r="F36" s="600">
        <v>0</v>
      </c>
      <c r="G36" s="600">
        <v>187774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9389</v>
      </c>
    </row>
    <row r="37" spans="2:28" ht="12" customHeight="1">
      <c r="B37" s="587"/>
      <c r="C37" s="596" t="s">
        <v>887</v>
      </c>
      <c r="D37" s="597" t="s">
        <v>12</v>
      </c>
      <c r="E37" s="600">
        <v>193371</v>
      </c>
      <c r="F37" s="600">
        <v>0</v>
      </c>
      <c r="G37" s="600">
        <v>193371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19337</v>
      </c>
    </row>
    <row r="38" spans="2:28" ht="12" customHeight="1">
      <c r="B38" s="587"/>
      <c r="C38" s="596" t="s">
        <v>888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889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875</v>
      </c>
      <c r="D40" s="597" t="s">
        <v>477</v>
      </c>
      <c r="E40" s="600">
        <v>384194</v>
      </c>
      <c r="F40" s="600">
        <v>0</v>
      </c>
      <c r="G40" s="600">
        <v>384194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28817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91752</v>
      </c>
    </row>
    <row r="42" spans="2:28" ht="12" customHeight="1">
      <c r="D42" s="612"/>
    </row>
    <row r="43" spans="2:28" ht="12" customHeight="1">
      <c r="C43" s="2835" t="s">
        <v>118</v>
      </c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  <c r="P43" s="2835"/>
      <c r="Q43" s="2835"/>
      <c r="R43" s="2835"/>
      <c r="S43" s="2835"/>
      <c r="T43" s="2835"/>
      <c r="U43" s="2835"/>
      <c r="V43" s="2835"/>
      <c r="W43" s="2835"/>
      <c r="X43" s="2835"/>
      <c r="Y43" s="2835"/>
      <c r="Z43" s="2835"/>
      <c r="AA43" s="2835"/>
      <c r="AB43" s="2835"/>
    </row>
    <row r="44" spans="2:28" ht="12" customHeight="1">
      <c r="C44" s="2834" t="s">
        <v>429</v>
      </c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P44" s="2834"/>
      <c r="Q44" s="2834"/>
      <c r="R44" s="2834"/>
      <c r="S44" s="2834"/>
      <c r="T44" s="2834"/>
      <c r="U44" s="2834"/>
      <c r="V44" s="2834"/>
      <c r="W44" s="2834"/>
      <c r="X44" s="2834"/>
      <c r="Y44" s="2834"/>
      <c r="Z44" s="2834"/>
      <c r="AA44" s="2834"/>
      <c r="AB44" s="2834"/>
    </row>
    <row r="54" spans="17:17" ht="12" customHeight="1">
      <c r="Q54" s="97"/>
    </row>
    <row r="55" spans="17:17" ht="12" customHeight="1">
      <c r="Q55" s="100"/>
    </row>
  </sheetData>
  <mergeCells count="13">
    <mergeCell ref="C44:AB44"/>
    <mergeCell ref="M10:P10"/>
    <mergeCell ref="E10:H10"/>
    <mergeCell ref="I10:L10"/>
    <mergeCell ref="C43:AB43"/>
    <mergeCell ref="B2:F2"/>
    <mergeCell ref="E4:R4"/>
    <mergeCell ref="E5:R5"/>
    <mergeCell ref="E6:R6"/>
    <mergeCell ref="I9:L9"/>
    <mergeCell ref="E9:H9"/>
    <mergeCell ref="M9:P9"/>
    <mergeCell ref="E8:P8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19.85546875" style="201" customWidth="1"/>
    <col min="3" max="3" width="27.5703125" style="201" customWidth="1"/>
    <col min="4" max="4" width="3.5703125" style="201" customWidth="1"/>
    <col min="5" max="13" width="14.7109375" style="201" customWidth="1"/>
    <col min="14" max="14" width="10.85546875" style="201" customWidth="1"/>
    <col min="15" max="18" width="14.7109375" style="201" customWidth="1"/>
    <col min="19" max="19" width="11.28515625" style="201" customWidth="1"/>
    <col min="20" max="20" width="17.14062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890</v>
      </c>
      <c r="E4" s="3037" t="s">
        <v>367</v>
      </c>
      <c r="F4" s="3037"/>
      <c r="G4" s="3037"/>
      <c r="H4" s="3037"/>
      <c r="I4" s="3037"/>
      <c r="J4" s="3037"/>
      <c r="K4" s="3037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2023.1</v>
      </c>
      <c r="E6" s="2926" t="s">
        <v>364</v>
      </c>
      <c r="F6" s="2926"/>
      <c r="G6" s="2926"/>
      <c r="H6" s="2926"/>
      <c r="I6" s="2926"/>
      <c r="J6" s="2926"/>
      <c r="K6" s="2926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55" t="s">
        <v>891</v>
      </c>
      <c r="C9" s="3056"/>
      <c r="D9" s="616"/>
      <c r="E9" s="617" t="s">
        <v>892</v>
      </c>
      <c r="F9" s="618" t="s">
        <v>893</v>
      </c>
      <c r="G9" s="618" t="s">
        <v>894</v>
      </c>
      <c r="H9" s="618" t="s">
        <v>895</v>
      </c>
      <c r="I9" s="618" t="s">
        <v>896</v>
      </c>
      <c r="J9" s="619" t="s">
        <v>897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898</v>
      </c>
      <c r="F10" s="624" t="s">
        <v>899</v>
      </c>
      <c r="G10" s="624" t="s">
        <v>898</v>
      </c>
      <c r="H10" s="624" t="s">
        <v>900</v>
      </c>
      <c r="I10" s="624" t="s">
        <v>901</v>
      </c>
      <c r="J10" s="625" t="s">
        <v>898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902</v>
      </c>
      <c r="G11" s="624"/>
      <c r="H11" s="624" t="s">
        <v>903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898</v>
      </c>
      <c r="G12" s="624"/>
      <c r="H12" s="624" t="s">
        <v>904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45" t="s">
        <v>905</v>
      </c>
      <c r="C14" s="3046"/>
      <c r="D14" s="631" t="s">
        <v>140</v>
      </c>
      <c r="E14" s="632">
        <v>321650</v>
      </c>
      <c r="F14" s="633">
        <v>0</v>
      </c>
      <c r="G14" s="633">
        <v>0</v>
      </c>
      <c r="H14" s="633">
        <v>0</v>
      </c>
      <c r="I14" s="633">
        <v>0</v>
      </c>
      <c r="J14" s="634">
        <v>321650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47" t="s">
        <v>906</v>
      </c>
      <c r="C15" s="3048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49" t="s">
        <v>907</v>
      </c>
      <c r="C16" s="3050"/>
      <c r="D16" s="638" t="s">
        <v>198</v>
      </c>
      <c r="E16" s="639">
        <v>2762</v>
      </c>
      <c r="F16" s="640">
        <v>0</v>
      </c>
      <c r="G16" s="640">
        <v>0</v>
      </c>
      <c r="H16" s="640">
        <v>0</v>
      </c>
      <c r="I16" s="640">
        <v>0</v>
      </c>
      <c r="J16" s="641">
        <v>2762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51" t="s">
        <v>908</v>
      </c>
      <c r="C17" s="3052"/>
      <c r="D17" s="642" t="s">
        <v>199</v>
      </c>
      <c r="E17" s="632">
        <v>3766</v>
      </c>
      <c r="F17" s="633">
        <v>0</v>
      </c>
      <c r="G17" s="633">
        <v>0</v>
      </c>
      <c r="H17" s="633">
        <v>0</v>
      </c>
      <c r="I17" s="633">
        <v>0</v>
      </c>
      <c r="J17" s="634">
        <v>3766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53" t="s">
        <v>909</v>
      </c>
      <c r="C18" s="3054"/>
      <c r="D18" s="643" t="s">
        <v>200</v>
      </c>
      <c r="E18" s="632">
        <v>631</v>
      </c>
      <c r="F18" s="633">
        <v>0</v>
      </c>
      <c r="G18" s="633">
        <v>0</v>
      </c>
      <c r="H18" s="633">
        <v>0</v>
      </c>
      <c r="I18" s="633">
        <v>0</v>
      </c>
      <c r="J18" s="634">
        <v>631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57" t="s">
        <v>910</v>
      </c>
      <c r="C19" s="3058"/>
      <c r="D19" s="644" t="s">
        <v>114</v>
      </c>
      <c r="E19" s="645">
        <v>3393</v>
      </c>
      <c r="F19" s="646">
        <v>0</v>
      </c>
      <c r="G19" s="646">
        <v>0</v>
      </c>
      <c r="H19" s="646">
        <v>0</v>
      </c>
      <c r="I19" s="646">
        <v>0</v>
      </c>
      <c r="J19" s="647">
        <v>3393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65" t="s">
        <v>845</v>
      </c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59"/>
    </row>
    <row r="22" spans="2:20" ht="12" customHeight="1">
      <c r="B22" s="651"/>
      <c r="C22" s="652"/>
      <c r="D22" s="653"/>
      <c r="E22" s="3061" t="s">
        <v>911</v>
      </c>
      <c r="F22" s="3062"/>
      <c r="G22" s="3062"/>
      <c r="H22" s="3062"/>
      <c r="I22" s="3063"/>
      <c r="J22" s="3064" t="s">
        <v>912</v>
      </c>
      <c r="K22" s="3062"/>
      <c r="L22" s="3062"/>
      <c r="M22" s="3062"/>
      <c r="N22" s="3063"/>
      <c r="O22" s="3064" t="s">
        <v>913</v>
      </c>
      <c r="P22" s="3062"/>
      <c r="Q22" s="3062"/>
      <c r="R22" s="3062"/>
      <c r="S22" s="3062"/>
      <c r="T22" s="3060"/>
    </row>
    <row r="23" spans="2:20" ht="12" customHeight="1">
      <c r="B23" s="651"/>
      <c r="C23" s="652"/>
      <c r="D23" s="653"/>
      <c r="E23" s="654" t="s">
        <v>914</v>
      </c>
      <c r="F23" s="655" t="s">
        <v>915</v>
      </c>
      <c r="G23" s="656" t="s">
        <v>916</v>
      </c>
      <c r="H23" s="654" t="s">
        <v>914</v>
      </c>
      <c r="I23" s="655" t="s">
        <v>917</v>
      </c>
      <c r="J23" s="654" t="s">
        <v>914</v>
      </c>
      <c r="K23" s="655" t="s">
        <v>915</v>
      </c>
      <c r="L23" s="656" t="s">
        <v>916</v>
      </c>
      <c r="M23" s="654" t="s">
        <v>914</v>
      </c>
      <c r="N23" s="655" t="s">
        <v>917</v>
      </c>
      <c r="O23" s="654" t="s">
        <v>914</v>
      </c>
      <c r="P23" s="655" t="s">
        <v>915</v>
      </c>
      <c r="Q23" s="656" t="s">
        <v>916</v>
      </c>
      <c r="R23" s="654" t="s">
        <v>914</v>
      </c>
      <c r="S23" s="655" t="s">
        <v>917</v>
      </c>
      <c r="T23" s="657" t="s">
        <v>653</v>
      </c>
    </row>
    <row r="24" spans="2:20" ht="12" customHeight="1">
      <c r="B24" s="651"/>
      <c r="C24" s="652"/>
      <c r="D24" s="653"/>
      <c r="E24" s="654" t="s">
        <v>918</v>
      </c>
      <c r="F24" s="655" t="s">
        <v>919</v>
      </c>
      <c r="G24" s="656"/>
      <c r="H24" s="654" t="s">
        <v>920</v>
      </c>
      <c r="I24" s="655"/>
      <c r="J24" s="654" t="s">
        <v>918</v>
      </c>
      <c r="K24" s="655" t="s">
        <v>919</v>
      </c>
      <c r="L24" s="656"/>
      <c r="M24" s="654" t="s">
        <v>920</v>
      </c>
      <c r="N24" s="655"/>
      <c r="O24" s="654" t="s">
        <v>918</v>
      </c>
      <c r="P24" s="655" t="s">
        <v>919</v>
      </c>
      <c r="Q24" s="656"/>
      <c r="R24" s="654" t="s">
        <v>920</v>
      </c>
      <c r="S24" s="655"/>
      <c r="T24" s="657" t="s">
        <v>921</v>
      </c>
    </row>
    <row r="25" spans="2:20" ht="12" customHeight="1">
      <c r="B25" s="651" t="s">
        <v>857</v>
      </c>
      <c r="C25" s="652" t="s">
        <v>922</v>
      </c>
      <c r="D25" s="653"/>
      <c r="E25" s="654" t="s">
        <v>923</v>
      </c>
      <c r="F25" s="655" t="s">
        <v>924</v>
      </c>
      <c r="G25" s="656"/>
      <c r="H25" s="654" t="s">
        <v>780</v>
      </c>
      <c r="I25" s="655"/>
      <c r="J25" s="654" t="s">
        <v>923</v>
      </c>
      <c r="K25" s="655" t="s">
        <v>924</v>
      </c>
      <c r="L25" s="656"/>
      <c r="M25" s="654" t="s">
        <v>780</v>
      </c>
      <c r="N25" s="655"/>
      <c r="O25" s="654" t="s">
        <v>923</v>
      </c>
      <c r="P25" s="655" t="s">
        <v>924</v>
      </c>
      <c r="Q25" s="656"/>
      <c r="R25" s="654" t="s">
        <v>780</v>
      </c>
      <c r="S25" s="655"/>
      <c r="T25" s="657" t="s">
        <v>788</v>
      </c>
    </row>
    <row r="26" spans="2:20" ht="12" customHeight="1">
      <c r="B26" s="651"/>
      <c r="C26" s="652"/>
      <c r="D26" s="653"/>
      <c r="E26" s="654"/>
      <c r="F26" s="655" t="s">
        <v>789</v>
      </c>
      <c r="G26" s="656"/>
      <c r="H26" s="654"/>
      <c r="I26" s="655"/>
      <c r="J26" s="654"/>
      <c r="K26" s="655" t="s">
        <v>789</v>
      </c>
      <c r="L26" s="656"/>
      <c r="M26" s="654"/>
      <c r="N26" s="655"/>
      <c r="O26" s="654"/>
      <c r="P26" s="655" t="s">
        <v>789</v>
      </c>
      <c r="Q26" s="656"/>
      <c r="R26" s="654"/>
      <c r="S26" s="655"/>
      <c r="T26" s="657" t="s">
        <v>925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926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927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860</v>
      </c>
      <c r="I29" s="661" t="s">
        <v>102</v>
      </c>
      <c r="J29" s="661" t="s">
        <v>680</v>
      </c>
      <c r="K29" s="661" t="s">
        <v>928</v>
      </c>
      <c r="L29" s="662" t="s">
        <v>681</v>
      </c>
      <c r="M29" s="660" t="s">
        <v>929</v>
      </c>
      <c r="N29" s="661" t="s">
        <v>326</v>
      </c>
      <c r="O29" s="661" t="s">
        <v>930</v>
      </c>
      <c r="P29" s="661" t="s">
        <v>931</v>
      </c>
      <c r="Q29" s="662" t="s">
        <v>323</v>
      </c>
      <c r="R29" s="660" t="s">
        <v>932</v>
      </c>
      <c r="S29" s="661" t="s">
        <v>322</v>
      </c>
      <c r="T29" s="663" t="s">
        <v>933</v>
      </c>
    </row>
    <row r="30" spans="2:20" ht="12" customHeight="1">
      <c r="B30" s="664" t="s">
        <v>934</v>
      </c>
      <c r="C30" s="665" t="s">
        <v>807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864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866</v>
      </c>
      <c r="D32" s="673" t="s">
        <v>207</v>
      </c>
      <c r="E32" s="605">
        <v>1166</v>
      </c>
      <c r="F32" s="605">
        <v>0</v>
      </c>
      <c r="G32" s="605">
        <v>1166</v>
      </c>
      <c r="H32" s="605">
        <v>100</v>
      </c>
      <c r="I32" s="674">
        <v>2.5000000000000001E-3</v>
      </c>
      <c r="J32" s="605">
        <v>2227</v>
      </c>
      <c r="K32" s="605">
        <v>0</v>
      </c>
      <c r="L32" s="605">
        <v>2227</v>
      </c>
      <c r="M32" s="605">
        <v>100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25</v>
      </c>
    </row>
    <row r="33" spans="2:20" ht="12" customHeight="1">
      <c r="B33" s="671"/>
      <c r="C33" s="672" t="s">
        <v>868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870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872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873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874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0</v>
      </c>
      <c r="F38" s="605">
        <v>0</v>
      </c>
      <c r="G38" s="605">
        <v>0</v>
      </c>
      <c r="H38" s="605">
        <v>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0</v>
      </c>
    </row>
    <row r="39" spans="2:20" ht="12" customHeight="1">
      <c r="B39" s="678"/>
      <c r="C39" s="679" t="s">
        <v>935</v>
      </c>
      <c r="D39" s="680" t="s">
        <v>121</v>
      </c>
      <c r="E39" s="681">
        <v>1166</v>
      </c>
      <c r="F39" s="681">
        <v>0</v>
      </c>
      <c r="G39" s="681">
        <v>1166</v>
      </c>
      <c r="H39" s="682"/>
      <c r="I39" s="683"/>
      <c r="J39" s="681">
        <v>2227</v>
      </c>
      <c r="K39" s="681">
        <v>0</v>
      </c>
      <c r="L39" s="681">
        <v>2227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25</v>
      </c>
    </row>
    <row r="40" spans="2:20" ht="12" customHeight="1">
      <c r="B40" s="688" t="s">
        <v>936</v>
      </c>
      <c r="C40" s="689" t="s">
        <v>937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19882</v>
      </c>
      <c r="P40" s="699">
        <v>0</v>
      </c>
      <c r="Q40" s="699">
        <v>19882</v>
      </c>
      <c r="R40" s="700">
        <v>0.5</v>
      </c>
      <c r="S40" s="701">
        <v>0.02</v>
      </c>
      <c r="T40" s="702">
        <v>199</v>
      </c>
    </row>
    <row r="41" spans="2:20" ht="12" customHeight="1">
      <c r="B41" s="688" t="s">
        <v>938</v>
      </c>
      <c r="C41" s="672" t="s">
        <v>939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940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941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935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19882</v>
      </c>
      <c r="P44" s="723">
        <v>0</v>
      </c>
      <c r="Q44" s="723">
        <v>19882</v>
      </c>
      <c r="R44" s="724"/>
      <c r="S44" s="725"/>
      <c r="T44" s="726">
        <v>199</v>
      </c>
    </row>
    <row r="45" spans="2:20" ht="12" customHeight="1">
      <c r="B45" s="664" t="s">
        <v>942</v>
      </c>
      <c r="C45" s="665" t="s">
        <v>807</v>
      </c>
      <c r="D45" s="666" t="s">
        <v>600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943</v>
      </c>
      <c r="C46" s="672" t="s">
        <v>864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866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868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870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872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873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874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935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1166</v>
      </c>
      <c r="F55" s="681">
        <v>0</v>
      </c>
      <c r="G55" s="681">
        <v>1166</v>
      </c>
      <c r="H55" s="740"/>
      <c r="I55" s="683"/>
      <c r="J55" s="681">
        <v>2227</v>
      </c>
      <c r="K55" s="681">
        <v>0</v>
      </c>
      <c r="L55" s="681">
        <v>2227</v>
      </c>
      <c r="M55" s="682"/>
      <c r="N55" s="683"/>
      <c r="O55" s="681">
        <v>19882</v>
      </c>
      <c r="P55" s="741">
        <v>0</v>
      </c>
      <c r="Q55" s="741">
        <v>19882</v>
      </c>
      <c r="R55" s="742"/>
      <c r="S55" s="686"/>
      <c r="T55" s="687">
        <v>224</v>
      </c>
    </row>
    <row r="56" spans="2:20" ht="12" customHeight="1">
      <c r="O56" s="743"/>
      <c r="P56" s="743"/>
      <c r="Q56" s="743"/>
    </row>
    <row r="57" spans="2:20" ht="12" customHeight="1">
      <c r="B57" s="2941" t="s">
        <v>638</v>
      </c>
      <c r="C57" s="2941"/>
      <c r="D57" s="2941"/>
      <c r="E57" s="2941"/>
      <c r="F57" s="2941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944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945</v>
      </c>
    </row>
    <row r="59" spans="2:20" ht="12" customHeight="1">
      <c r="B59" s="2970" t="s">
        <v>118</v>
      </c>
      <c r="C59" s="2970"/>
      <c r="D59" s="2970"/>
      <c r="E59" s="2970"/>
      <c r="F59" s="2970"/>
      <c r="G59" s="2970"/>
      <c r="H59" s="2970"/>
      <c r="I59" s="2970"/>
      <c r="J59" s="2970"/>
      <c r="K59" s="2970"/>
    </row>
    <row r="60" spans="2:20" ht="12" customHeight="1">
      <c r="B60" s="2940" t="s">
        <v>429</v>
      </c>
      <c r="C60" s="2940"/>
      <c r="D60" s="2940"/>
      <c r="E60" s="2940"/>
      <c r="F60" s="2940"/>
      <c r="G60" s="2940"/>
      <c r="H60" s="2940"/>
      <c r="I60" s="2940"/>
      <c r="J60" s="2940"/>
      <c r="K60" s="2940"/>
    </row>
  </sheetData>
  <mergeCells count="18">
    <mergeCell ref="T21:T22"/>
    <mergeCell ref="E22:I22"/>
    <mergeCell ref="J22:N22"/>
    <mergeCell ref="O22:S22"/>
    <mergeCell ref="E21:S21"/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29.5703125" style="201" customWidth="1"/>
    <col min="3" max="3" width="57.140625" style="201" bestFit="1" customWidth="1"/>
    <col min="4" max="4" width="4.140625" style="201" customWidth="1"/>
    <col min="5" max="5" width="17.7109375" style="201" customWidth="1"/>
    <col min="6" max="6" width="12.42578125" style="201" customWidth="1"/>
    <col min="7" max="7" width="20.7109375" style="201" customWidth="1"/>
    <col min="8" max="8" width="25.28515625" style="201" customWidth="1"/>
    <col min="9" max="9" width="17.7109375" style="201" customWidth="1"/>
    <col min="10" max="10" width="11.28515625" style="201" customWidth="1"/>
    <col min="11" max="11" width="26.5703125" style="201" customWidth="1"/>
    <col min="12" max="12" width="9.140625" style="201" customWidth="1"/>
    <col min="13" max="16384" width="9.140625" style="201"/>
  </cols>
  <sheetData>
    <row r="2" spans="2:11" ht="12" customHeight="1">
      <c r="B2" s="2983" t="s">
        <v>430</v>
      </c>
      <c r="C2" s="3044"/>
      <c r="D2" s="3044"/>
      <c r="E2" s="3044"/>
      <c r="F2" s="3044"/>
    </row>
    <row r="4" spans="2:11" ht="12" customHeight="1">
      <c r="B4" s="330" t="s">
        <v>946</v>
      </c>
      <c r="C4" s="3069" t="s">
        <v>947</v>
      </c>
      <c r="D4" s="3069"/>
      <c r="E4" s="3069"/>
      <c r="F4" s="3069"/>
      <c r="G4" s="3069"/>
      <c r="H4" s="3069"/>
      <c r="I4" s="3069"/>
      <c r="J4" s="306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 t="s">
        <v>531</v>
      </c>
      <c r="C6" s="2976" t="s">
        <v>948</v>
      </c>
      <c r="D6" s="2976"/>
      <c r="E6" s="2976"/>
      <c r="F6" s="2976"/>
      <c r="G6" s="2976"/>
      <c r="H6" s="2976"/>
      <c r="I6" s="2976"/>
      <c r="J6" s="2976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67" t="s">
        <v>949</v>
      </c>
      <c r="C8" s="306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77" t="s">
        <v>950</v>
      </c>
      <c r="C10" s="3078"/>
      <c r="D10" s="753" t="s">
        <v>140</v>
      </c>
      <c r="E10" s="754">
        <v>25726</v>
      </c>
      <c r="F10" s="266"/>
      <c r="G10" s="266"/>
      <c r="H10" s="266"/>
      <c r="I10" s="266"/>
      <c r="J10" s="266"/>
      <c r="K10" s="266"/>
    </row>
    <row r="11" spans="2:11" ht="12" customHeight="1">
      <c r="B11" s="2930" t="s">
        <v>951</v>
      </c>
      <c r="C11" s="2931"/>
      <c r="D11" s="755" t="s">
        <v>198</v>
      </c>
      <c r="E11" s="756">
        <v>149</v>
      </c>
      <c r="F11" s="266"/>
      <c r="G11" s="266"/>
      <c r="H11" s="266"/>
      <c r="I11" s="266"/>
      <c r="J11" s="266"/>
      <c r="K11" s="266"/>
    </row>
    <row r="12" spans="2:11" ht="12" customHeight="1">
      <c r="B12" s="2930" t="s">
        <v>952</v>
      </c>
      <c r="C12" s="2931"/>
      <c r="D12" s="755" t="s">
        <v>199</v>
      </c>
      <c r="E12" s="756">
        <v>5</v>
      </c>
      <c r="F12" s="266"/>
      <c r="G12" s="266"/>
      <c r="H12" s="266"/>
      <c r="I12" s="266"/>
      <c r="J12" s="266"/>
      <c r="K12" s="266"/>
    </row>
    <row r="13" spans="2:11" ht="12" customHeight="1">
      <c r="B13" s="3079" t="s">
        <v>953</v>
      </c>
      <c r="C13" s="3080"/>
      <c r="D13" s="757" t="s">
        <v>200</v>
      </c>
      <c r="E13" s="756">
        <v>1317</v>
      </c>
      <c r="F13" s="266"/>
      <c r="G13" s="266"/>
      <c r="H13" s="266"/>
      <c r="I13" s="266"/>
      <c r="J13" s="266"/>
      <c r="K13" s="266"/>
    </row>
    <row r="14" spans="2:11" ht="12" customHeight="1">
      <c r="B14" s="3081" t="s">
        <v>954</v>
      </c>
      <c r="C14" s="3082"/>
      <c r="D14" s="758" t="s">
        <v>201</v>
      </c>
      <c r="E14" s="759">
        <v>24558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955</v>
      </c>
      <c r="H16" s="266" t="s">
        <v>956</v>
      </c>
      <c r="I16" s="266"/>
      <c r="J16" s="266"/>
      <c r="K16" s="266"/>
    </row>
    <row r="17" spans="2:11" ht="12" customHeight="1">
      <c r="B17" s="760" t="s">
        <v>857</v>
      </c>
      <c r="C17" s="761" t="s">
        <v>858</v>
      </c>
      <c r="D17" s="762"/>
      <c r="E17" s="3065" t="s">
        <v>845</v>
      </c>
      <c r="F17" s="3066"/>
      <c r="G17" s="3066"/>
      <c r="H17" s="3066"/>
      <c r="I17" s="3066"/>
      <c r="J17" s="3066"/>
      <c r="K17" s="763"/>
    </row>
    <row r="18" spans="2:11" ht="12" customHeight="1">
      <c r="B18" s="764"/>
      <c r="C18" s="765"/>
      <c r="D18" s="766"/>
      <c r="E18" s="3070" t="s">
        <v>957</v>
      </c>
      <c r="F18" s="3071"/>
      <c r="G18" s="3072" t="s">
        <v>912</v>
      </c>
      <c r="H18" s="3073"/>
      <c r="I18" s="3074" t="s">
        <v>913</v>
      </c>
      <c r="J18" s="3075"/>
      <c r="K18" s="768" t="s">
        <v>958</v>
      </c>
    </row>
    <row r="19" spans="2:11" ht="12" customHeight="1">
      <c r="B19" s="764"/>
      <c r="C19" s="765"/>
      <c r="D19" s="766"/>
      <c r="E19" s="769" t="s">
        <v>959</v>
      </c>
      <c r="F19" s="770" t="s">
        <v>646</v>
      </c>
      <c r="G19" s="769" t="s">
        <v>959</v>
      </c>
      <c r="H19" s="770" t="s">
        <v>646</v>
      </c>
      <c r="I19" s="769" t="s">
        <v>959</v>
      </c>
      <c r="J19" s="770" t="s">
        <v>646</v>
      </c>
      <c r="K19" s="768" t="s">
        <v>960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961</v>
      </c>
      <c r="C21" s="665" t="s">
        <v>962</v>
      </c>
      <c r="D21" s="774" t="s">
        <v>120</v>
      </c>
      <c r="E21" s="775">
        <v>629751</v>
      </c>
      <c r="F21" s="776">
        <v>0</v>
      </c>
      <c r="G21" s="777">
        <v>455671</v>
      </c>
      <c r="H21" s="776">
        <v>0</v>
      </c>
      <c r="I21" s="777">
        <v>5654</v>
      </c>
      <c r="J21" s="778">
        <v>0</v>
      </c>
      <c r="K21" s="779">
        <v>0</v>
      </c>
    </row>
    <row r="22" spans="2:11" ht="12" customHeight="1">
      <c r="B22" s="780" t="s">
        <v>963</v>
      </c>
      <c r="C22" s="672" t="s">
        <v>864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964</v>
      </c>
      <c r="C23" s="672" t="s">
        <v>866</v>
      </c>
      <c r="D23" s="781" t="s">
        <v>207</v>
      </c>
      <c r="E23" s="782">
        <v>143957</v>
      </c>
      <c r="F23" s="783">
        <v>2.5000000000000001E-3</v>
      </c>
      <c r="G23" s="784">
        <v>72182</v>
      </c>
      <c r="H23" s="783">
        <v>0.01</v>
      </c>
      <c r="I23" s="784">
        <v>0</v>
      </c>
      <c r="J23" s="785">
        <v>1.7500000000000002E-2</v>
      </c>
      <c r="K23" s="786">
        <v>1082</v>
      </c>
    </row>
    <row r="24" spans="2:11" ht="12" customHeight="1">
      <c r="B24" s="780"/>
      <c r="C24" s="672" t="s">
        <v>868</v>
      </c>
      <c r="D24" s="781" t="s">
        <v>384</v>
      </c>
      <c r="E24" s="782">
        <v>97879</v>
      </c>
      <c r="F24" s="783">
        <v>7.4999999999999997E-3</v>
      </c>
      <c r="G24" s="784">
        <v>371262</v>
      </c>
      <c r="H24" s="783">
        <v>1.7500000000000002E-2</v>
      </c>
      <c r="I24" s="784">
        <v>28321</v>
      </c>
      <c r="J24" s="785">
        <v>0.03</v>
      </c>
      <c r="K24" s="786">
        <v>8081</v>
      </c>
    </row>
    <row r="25" spans="2:11" ht="12" customHeight="1">
      <c r="B25" s="780"/>
      <c r="C25" s="672" t="s">
        <v>870</v>
      </c>
      <c r="D25" s="781" t="s">
        <v>208</v>
      </c>
      <c r="E25" s="782">
        <v>18196</v>
      </c>
      <c r="F25" s="783">
        <v>1.4999999999999999E-2</v>
      </c>
      <c r="G25" s="784">
        <v>269826</v>
      </c>
      <c r="H25" s="783">
        <v>3.7499999999999999E-2</v>
      </c>
      <c r="I25" s="784">
        <v>122335</v>
      </c>
      <c r="J25" s="785">
        <v>4.7500000000000001E-2</v>
      </c>
      <c r="K25" s="786">
        <v>16202</v>
      </c>
    </row>
    <row r="26" spans="2:11" ht="12" customHeight="1">
      <c r="B26" s="780"/>
      <c r="C26" s="672" t="s">
        <v>872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873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940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935</v>
      </c>
      <c r="D30" s="791" t="s">
        <v>121</v>
      </c>
      <c r="E30" s="792">
        <v>889783</v>
      </c>
      <c r="F30" s="793"/>
      <c r="G30" s="794">
        <v>1168941</v>
      </c>
      <c r="H30" s="793"/>
      <c r="I30" s="794">
        <v>156310</v>
      </c>
      <c r="J30" s="795"/>
      <c r="K30" s="788">
        <v>25365</v>
      </c>
    </row>
    <row r="31" spans="2:11" ht="12" customHeight="1">
      <c r="B31" s="780" t="s">
        <v>965</v>
      </c>
      <c r="C31" s="796" t="s">
        <v>966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967</v>
      </c>
      <c r="C32" s="672" t="s">
        <v>877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879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881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940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968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935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718</v>
      </c>
      <c r="C38" s="689" t="s">
        <v>884</v>
      </c>
      <c r="D38" s="797" t="s">
        <v>600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886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887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888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969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935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970</v>
      </c>
      <c r="C44" s="804" t="s">
        <v>790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971</v>
      </c>
      <c r="D45" s="781" t="s">
        <v>10</v>
      </c>
      <c r="E45" s="782">
        <v>0</v>
      </c>
      <c r="F45" s="787">
        <v>2.5000000000000001E-3</v>
      </c>
      <c r="G45" s="800"/>
      <c r="H45" s="801"/>
      <c r="I45" s="800"/>
      <c r="J45" s="801"/>
      <c r="K45" s="788">
        <v>0</v>
      </c>
    </row>
    <row r="46" spans="2:11" ht="12" customHeight="1">
      <c r="B46" s="671"/>
      <c r="C46" s="806" t="s">
        <v>972</v>
      </c>
      <c r="D46" s="789" t="s">
        <v>12</v>
      </c>
      <c r="E46" s="782">
        <v>14434</v>
      </c>
      <c r="F46" s="807">
        <v>2.5000000000000001E-2</v>
      </c>
      <c r="G46" s="800"/>
      <c r="H46" s="801"/>
      <c r="I46" s="800"/>
      <c r="J46" s="801"/>
      <c r="K46" s="788">
        <v>361</v>
      </c>
    </row>
    <row r="47" spans="2:11" ht="12" customHeight="1">
      <c r="B47" s="808"/>
      <c r="C47" s="689" t="s">
        <v>935</v>
      </c>
      <c r="D47" s="791" t="s">
        <v>477</v>
      </c>
      <c r="E47" s="809">
        <v>14434</v>
      </c>
      <c r="F47" s="810"/>
      <c r="G47" s="800"/>
      <c r="H47" s="801"/>
      <c r="I47" s="800"/>
      <c r="J47" s="801"/>
      <c r="K47" s="788">
        <v>361</v>
      </c>
    </row>
    <row r="48" spans="2:11" ht="12" customHeight="1">
      <c r="B48" s="688" t="s">
        <v>973</v>
      </c>
      <c r="C48" s="811" t="s">
        <v>962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864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866</v>
      </c>
      <c r="D50" s="781" t="s">
        <v>223</v>
      </c>
      <c r="E50" s="782">
        <v>6628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17</v>
      </c>
    </row>
    <row r="51" spans="2:11" ht="12" customHeight="1">
      <c r="B51" s="688"/>
      <c r="C51" s="672" t="s">
        <v>868</v>
      </c>
      <c r="D51" s="781" t="s">
        <v>399</v>
      </c>
      <c r="E51" s="782">
        <v>17536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132</v>
      </c>
    </row>
    <row r="52" spans="2:11" ht="12" customHeight="1">
      <c r="B52" s="688"/>
      <c r="C52" s="672" t="s">
        <v>870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872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873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935</v>
      </c>
      <c r="D55" s="818" t="s">
        <v>151</v>
      </c>
      <c r="E55" s="782">
        <v>24164</v>
      </c>
      <c r="F55" s="783"/>
      <c r="G55" s="784">
        <v>0</v>
      </c>
      <c r="H55" s="783"/>
      <c r="I55" s="784">
        <v>0</v>
      </c>
      <c r="J55" s="787"/>
      <c r="K55" s="786">
        <v>149</v>
      </c>
    </row>
    <row r="56" spans="2:11" ht="12" customHeight="1">
      <c r="B56" s="819" t="s">
        <v>145</v>
      </c>
      <c r="C56" s="820"/>
      <c r="D56" s="821" t="s">
        <v>117</v>
      </c>
      <c r="E56" s="822">
        <v>928381</v>
      </c>
      <c r="F56" s="823"/>
      <c r="G56" s="824">
        <v>1168941</v>
      </c>
      <c r="H56" s="823"/>
      <c r="I56" s="824">
        <v>156310</v>
      </c>
      <c r="J56" s="721"/>
      <c r="K56" s="726">
        <v>25875</v>
      </c>
    </row>
    <row r="57" spans="2:11" ht="12" customHeight="1">
      <c r="B57" s="3076" t="s">
        <v>974</v>
      </c>
      <c r="C57" s="3076"/>
      <c r="D57" s="307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41" t="s">
        <v>638</v>
      </c>
      <c r="C58" s="2941"/>
      <c r="D58" s="2941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35" t="s">
        <v>118</v>
      </c>
      <c r="C60" s="2835"/>
      <c r="D60" s="2835"/>
      <c r="E60" s="2835"/>
      <c r="F60" s="2835"/>
      <c r="G60" s="2835"/>
      <c r="H60" s="2835"/>
      <c r="I60" s="2835"/>
      <c r="J60" s="2835"/>
      <c r="K60" s="2835"/>
    </row>
    <row r="61" spans="2:11" ht="12" customHeight="1">
      <c r="B61" s="2834" t="s">
        <v>429</v>
      </c>
      <c r="C61" s="2834"/>
      <c r="D61" s="2834"/>
      <c r="E61" s="2834"/>
      <c r="F61" s="2834"/>
      <c r="G61" s="2834"/>
      <c r="H61" s="2834"/>
      <c r="I61" s="2834"/>
      <c r="J61" s="2834"/>
      <c r="K61" s="2834"/>
    </row>
  </sheetData>
  <mergeCells count="17"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  <mergeCell ref="B13:C13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7.28515625" style="201" customWidth="1"/>
    <col min="3" max="3" width="4" style="201" customWidth="1"/>
    <col min="4" max="7" width="14.7109375" style="201" customWidth="1"/>
    <col min="8" max="8" width="9.140625" style="201" customWidth="1"/>
    <col min="9" max="16384" width="9.1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83" t="s">
        <v>430</v>
      </c>
      <c r="C2" s="3084"/>
      <c r="D2" s="2975"/>
      <c r="E2" s="3085"/>
      <c r="F2" s="2975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975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976</v>
      </c>
      <c r="C6" s="3086"/>
      <c r="D6" s="3086"/>
      <c r="E6" s="3086"/>
      <c r="F6" s="3086"/>
      <c r="G6" s="3086"/>
      <c r="H6" s="3086"/>
      <c r="I6" s="3086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917</v>
      </c>
      <c r="G8" s="830" t="s">
        <v>647</v>
      </c>
      <c r="H8" s="748"/>
    </row>
    <row r="9" spans="2:10" ht="12" customHeight="1">
      <c r="B9" s="831"/>
      <c r="C9" s="832"/>
      <c r="D9" s="833" t="s">
        <v>977</v>
      </c>
      <c r="E9" s="834" t="s">
        <v>977</v>
      </c>
      <c r="F9" s="835"/>
      <c r="G9" s="836" t="s">
        <v>921</v>
      </c>
      <c r="H9" s="748"/>
    </row>
    <row r="10" spans="2:10" ht="12" customHeight="1">
      <c r="B10" s="831"/>
      <c r="C10" s="832"/>
      <c r="D10" s="833" t="s">
        <v>978</v>
      </c>
      <c r="E10" s="834" t="s">
        <v>979</v>
      </c>
      <c r="F10" s="835"/>
      <c r="G10" s="836" t="s">
        <v>788</v>
      </c>
      <c r="H10" s="748"/>
    </row>
    <row r="11" spans="2:10" ht="12" customHeight="1">
      <c r="B11" s="831"/>
      <c r="C11" s="832"/>
      <c r="D11" s="833" t="s">
        <v>980</v>
      </c>
      <c r="E11" s="834" t="s">
        <v>981</v>
      </c>
      <c r="F11" s="835"/>
      <c r="G11" s="836" t="s">
        <v>982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983</v>
      </c>
      <c r="C14" s="844" t="s">
        <v>140</v>
      </c>
      <c r="D14" s="399">
        <v>4112787</v>
      </c>
      <c r="E14" s="845">
        <v>4640709</v>
      </c>
      <c r="F14" s="846">
        <v>2.5000000000000001E-2</v>
      </c>
      <c r="G14" s="847">
        <v>116018</v>
      </c>
      <c r="H14" s="250"/>
    </row>
    <row r="15" spans="2:10" ht="12" customHeight="1">
      <c r="B15" s="848" t="s">
        <v>984</v>
      </c>
      <c r="C15" s="849" t="s">
        <v>198</v>
      </c>
      <c r="D15" s="399">
        <v>0</v>
      </c>
      <c r="E15" s="845">
        <v>0</v>
      </c>
      <c r="F15" s="846">
        <v>1.7500000000000002E-2</v>
      </c>
      <c r="G15" s="847">
        <v>0</v>
      </c>
      <c r="H15" s="250"/>
    </row>
    <row r="16" spans="2:10" ht="12" customHeight="1">
      <c r="B16" s="850" t="s">
        <v>985</v>
      </c>
      <c r="C16" s="851" t="s">
        <v>199</v>
      </c>
      <c r="D16" s="399">
        <v>628556</v>
      </c>
      <c r="E16" s="845">
        <v>421996</v>
      </c>
      <c r="F16" s="846">
        <v>7.4999999999999997E-3</v>
      </c>
      <c r="G16" s="847">
        <v>3165</v>
      </c>
      <c r="H16" s="250"/>
    </row>
    <row r="17" spans="2:8" ht="12" customHeight="1">
      <c r="B17" s="852" t="s">
        <v>986</v>
      </c>
      <c r="C17" s="853" t="s">
        <v>114</v>
      </c>
      <c r="D17" s="854">
        <v>4741343</v>
      </c>
      <c r="E17" s="320">
        <v>5062705</v>
      </c>
      <c r="F17" s="855"/>
      <c r="G17" s="856"/>
      <c r="H17" s="250"/>
    </row>
    <row r="18" spans="2:8" ht="12" customHeight="1">
      <c r="B18" s="857" t="s">
        <v>987</v>
      </c>
      <c r="C18" s="858" t="s">
        <v>120</v>
      </c>
      <c r="D18" s="859"/>
      <c r="E18" s="860">
        <v>1307061</v>
      </c>
      <c r="F18" s="861">
        <v>2.5000000000000001E-2</v>
      </c>
      <c r="G18" s="862">
        <v>32677</v>
      </c>
      <c r="H18" s="250"/>
    </row>
    <row r="19" spans="2:8" ht="12" customHeight="1">
      <c r="B19" s="848" t="s">
        <v>988</v>
      </c>
      <c r="C19" s="849" t="s">
        <v>206</v>
      </c>
      <c r="D19" s="863"/>
      <c r="E19" s="845">
        <v>421996</v>
      </c>
      <c r="F19" s="846">
        <v>7.4999999999999997E-3</v>
      </c>
      <c r="G19" s="847">
        <v>3165</v>
      </c>
    </row>
    <row r="20" spans="2:8" ht="12" customHeight="1">
      <c r="B20" s="848" t="s">
        <v>989</v>
      </c>
      <c r="C20" s="849" t="s">
        <v>207</v>
      </c>
      <c r="D20" s="863"/>
      <c r="E20" s="864"/>
      <c r="F20" s="865"/>
      <c r="G20" s="847">
        <v>3165</v>
      </c>
    </row>
    <row r="21" spans="2:8" ht="12" customHeight="1">
      <c r="B21" s="850" t="s">
        <v>990</v>
      </c>
      <c r="C21" s="851" t="s">
        <v>384</v>
      </c>
      <c r="D21" s="863"/>
      <c r="E21" s="367">
        <v>0</v>
      </c>
      <c r="F21" s="866">
        <v>2.5000000000000001E-2</v>
      </c>
      <c r="G21" s="847">
        <v>0</v>
      </c>
    </row>
    <row r="22" spans="2:8" ht="12" customHeight="1">
      <c r="B22" s="867" t="s">
        <v>991</v>
      </c>
      <c r="C22" s="853" t="s">
        <v>121</v>
      </c>
      <c r="D22" s="868"/>
      <c r="E22" s="869"/>
      <c r="F22" s="870"/>
      <c r="G22" s="871">
        <v>151860</v>
      </c>
    </row>
    <row r="23" spans="2:8" ht="12" customHeight="1">
      <c r="B23" s="838" t="s">
        <v>992</v>
      </c>
      <c r="C23" s="872"/>
      <c r="D23" s="873"/>
      <c r="E23" s="874"/>
      <c r="G23" s="875"/>
    </row>
    <row r="24" spans="2:8" ht="12" customHeight="1">
      <c r="B24" s="838" t="s">
        <v>993</v>
      </c>
      <c r="C24" s="876" t="s">
        <v>600</v>
      </c>
      <c r="D24" s="873"/>
      <c r="E24" s="874">
        <v>905572</v>
      </c>
      <c r="F24" s="877">
        <v>8.5000000000000006E-2</v>
      </c>
      <c r="G24" s="875">
        <v>76974</v>
      </c>
    </row>
    <row r="25" spans="2:8" ht="12" customHeight="1">
      <c r="B25" s="878" t="s">
        <v>994</v>
      </c>
      <c r="C25" s="879" t="s">
        <v>113</v>
      </c>
      <c r="D25" s="880"/>
      <c r="E25" s="881"/>
      <c r="F25" s="882"/>
      <c r="G25" s="387">
        <v>228834</v>
      </c>
    </row>
    <row r="26" spans="2:8" ht="12" customHeight="1">
      <c r="B26" s="838" t="s">
        <v>995</v>
      </c>
      <c r="C26" s="872" t="s">
        <v>219</v>
      </c>
      <c r="D26" s="883"/>
      <c r="E26" s="884"/>
      <c r="F26" s="885">
        <v>0.3</v>
      </c>
      <c r="G26" s="875">
        <v>271672</v>
      </c>
    </row>
    <row r="27" spans="2:8" ht="12" customHeight="1">
      <c r="B27" s="878" t="s">
        <v>996</v>
      </c>
      <c r="C27" s="879" t="s">
        <v>117</v>
      </c>
      <c r="D27" s="880"/>
      <c r="E27" s="881"/>
      <c r="F27" s="470"/>
      <c r="G27" s="387">
        <v>228834</v>
      </c>
    </row>
    <row r="29" spans="2:8" ht="12" customHeight="1">
      <c r="B29" s="2941" t="s">
        <v>759</v>
      </c>
      <c r="C29" s="2941"/>
      <c r="D29" s="2941"/>
      <c r="E29" s="2941"/>
      <c r="F29" s="2941"/>
      <c r="G29" s="250"/>
    </row>
    <row r="30" spans="2:8" ht="12" customHeight="1">
      <c r="B30" s="2941" t="s">
        <v>997</v>
      </c>
      <c r="C30" s="2941"/>
      <c r="D30" s="2941"/>
      <c r="E30" s="2941"/>
      <c r="F30" s="2941"/>
      <c r="G30" s="250"/>
    </row>
    <row r="31" spans="2:8" ht="12" customHeight="1">
      <c r="B31" s="2941" t="s">
        <v>998</v>
      </c>
      <c r="C31" s="2941"/>
      <c r="D31" s="2941"/>
      <c r="E31" s="2941"/>
      <c r="F31" s="2941"/>
      <c r="G31" s="250"/>
    </row>
    <row r="33" spans="2:10" ht="12" customHeight="1">
      <c r="B33" s="2835" t="s">
        <v>118</v>
      </c>
      <c r="C33" s="2835"/>
      <c r="D33" s="2835"/>
      <c r="E33" s="2835"/>
      <c r="F33" s="2835"/>
      <c r="G33" s="2835"/>
      <c r="H33" s="2835"/>
      <c r="I33" s="2835"/>
      <c r="J33" s="2835"/>
    </row>
    <row r="34" spans="2:10" ht="12" customHeight="1">
      <c r="B34" s="2834" t="s">
        <v>429</v>
      </c>
      <c r="C34" s="2834"/>
      <c r="D34" s="2834"/>
      <c r="E34" s="2834"/>
      <c r="F34" s="2834"/>
      <c r="G34" s="2834"/>
      <c r="H34" s="2834"/>
      <c r="I34" s="2834"/>
      <c r="J34" s="2834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40625" defaultRowHeight="15" customHeight="1"/>
  <cols>
    <col min="1" max="1" width="1.7109375" style="959" customWidth="1"/>
    <col min="4" max="4" width="72" style="959" bestFit="1" customWidth="1"/>
    <col min="5" max="5" width="4.42578125" style="959" customWidth="1"/>
  </cols>
  <sheetData>
    <row r="2" spans="2:17" ht="15" customHeight="1">
      <c r="B2" s="2808" t="s">
        <v>430</v>
      </c>
      <c r="C2" s="2802"/>
      <c r="D2" s="3087"/>
      <c r="E2" s="3087"/>
      <c r="F2" s="2802"/>
    </row>
    <row r="4" spans="2:17" ht="15" customHeight="1">
      <c r="B4" s="3088" t="s">
        <v>999</v>
      </c>
      <c r="C4" s="3044"/>
      <c r="D4" s="19" t="s">
        <v>1000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089">
        <v>2023.1</v>
      </c>
      <c r="C5" s="3089"/>
      <c r="D5" s="886" t="s">
        <v>1001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090" t="s">
        <v>1002</v>
      </c>
      <c r="C7" s="3090"/>
      <c r="D7" s="3090"/>
      <c r="E7" s="891"/>
      <c r="F7" s="892" t="s">
        <v>1003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1004</v>
      </c>
      <c r="G8" s="897" t="s">
        <v>1005</v>
      </c>
      <c r="H8" s="898" t="s">
        <v>1006</v>
      </c>
    </row>
    <row r="9" spans="2:17" ht="15" customHeight="1">
      <c r="B9" s="3091" t="s">
        <v>1007</v>
      </c>
      <c r="C9" s="3092"/>
      <c r="D9" s="3093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04" t="s">
        <v>1008</v>
      </c>
      <c r="D10" s="3105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1009</v>
      </c>
      <c r="E11" s="908" t="s">
        <v>1010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1011</v>
      </c>
      <c r="E12" s="908" t="s">
        <v>1012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1013</v>
      </c>
      <c r="E13" s="908" t="s">
        <v>1014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1015</v>
      </c>
      <c r="E14" s="915" t="s">
        <v>1016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1017</v>
      </c>
      <c r="E15" s="915" t="s">
        <v>1018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1019</v>
      </c>
      <c r="E16" s="915" t="s">
        <v>1020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1021</v>
      </c>
      <c r="E17" s="915" t="s">
        <v>1022</v>
      </c>
      <c r="F17" s="914"/>
      <c r="G17" s="910"/>
      <c r="H17" s="911"/>
    </row>
    <row r="18" spans="2:8" ht="15" customHeight="1">
      <c r="B18" s="903"/>
      <c r="C18" s="906"/>
      <c r="D18" s="907" t="s">
        <v>1013</v>
      </c>
      <c r="E18" s="915" t="s">
        <v>1023</v>
      </c>
      <c r="F18" s="914"/>
      <c r="G18" s="910"/>
      <c r="H18" s="911"/>
    </row>
    <row r="19" spans="2:8" ht="15" customHeight="1">
      <c r="B19" s="903"/>
      <c r="C19" s="3104" t="s">
        <v>1024</v>
      </c>
      <c r="D19" s="3105"/>
      <c r="E19" s="908" t="s">
        <v>1025</v>
      </c>
      <c r="F19" s="916"/>
      <c r="G19" s="909"/>
      <c r="H19" s="917"/>
    </row>
    <row r="20" spans="2:8" ht="15" customHeight="1">
      <c r="B20" s="912"/>
      <c r="C20" s="3102" t="s">
        <v>1026</v>
      </c>
      <c r="D20" s="3103"/>
      <c r="E20" s="908" t="s">
        <v>1027</v>
      </c>
      <c r="F20" s="916"/>
      <c r="G20" s="914"/>
      <c r="H20" s="911"/>
    </row>
    <row r="21" spans="2:8" ht="15" customHeight="1">
      <c r="B21" s="903"/>
      <c r="C21" s="3106" t="s">
        <v>1028</v>
      </c>
      <c r="D21" s="3106"/>
      <c r="E21" s="919"/>
      <c r="F21" s="919"/>
      <c r="G21" s="919"/>
      <c r="H21" s="920"/>
    </row>
    <row r="22" spans="2:8" ht="15" customHeight="1">
      <c r="B22" s="921"/>
      <c r="C22" s="922"/>
      <c r="D22" s="923" t="s">
        <v>1029</v>
      </c>
      <c r="E22" s="908" t="s">
        <v>1030</v>
      </c>
      <c r="F22" s="914"/>
      <c r="G22" s="910"/>
      <c r="H22" s="911"/>
    </row>
    <row r="23" spans="2:8" ht="15" customHeight="1">
      <c r="B23" s="921"/>
      <c r="C23" s="922"/>
      <c r="D23" s="923" t="s">
        <v>1031</v>
      </c>
      <c r="E23" s="908" t="s">
        <v>1032</v>
      </c>
      <c r="F23" s="914"/>
      <c r="G23" s="910"/>
      <c r="H23" s="911"/>
    </row>
    <row r="24" spans="2:8" ht="15" customHeight="1">
      <c r="B24" s="921"/>
      <c r="C24" s="3106" t="s">
        <v>1033</v>
      </c>
      <c r="D24" s="3107"/>
      <c r="E24" s="908" t="s">
        <v>1034</v>
      </c>
      <c r="F24" s="916"/>
      <c r="G24" s="909"/>
      <c r="H24" s="911"/>
    </row>
    <row r="25" spans="2:8" ht="15" customHeight="1">
      <c r="B25" s="903"/>
      <c r="C25" s="3102" t="s">
        <v>1035</v>
      </c>
      <c r="D25" s="3103"/>
      <c r="E25" s="908" t="s">
        <v>1036</v>
      </c>
      <c r="F25" s="916"/>
      <c r="G25" s="914"/>
      <c r="H25" s="911"/>
    </row>
    <row r="26" spans="2:8" ht="15" customHeight="1">
      <c r="B26" s="912"/>
      <c r="C26" s="3102" t="s">
        <v>1037</v>
      </c>
      <c r="D26" s="3103"/>
      <c r="E26" s="908" t="s">
        <v>1038</v>
      </c>
      <c r="F26" s="916"/>
      <c r="G26" s="914"/>
      <c r="H26" s="911"/>
    </row>
    <row r="27" spans="2:8" ht="15" customHeight="1">
      <c r="B27" s="921"/>
      <c r="C27" s="3102" t="s">
        <v>719</v>
      </c>
      <c r="D27" s="3103"/>
      <c r="E27" s="908" t="s">
        <v>1039</v>
      </c>
      <c r="F27" s="916"/>
      <c r="G27" s="914"/>
      <c r="H27" s="911"/>
    </row>
    <row r="28" spans="2:8" ht="15" customHeight="1">
      <c r="B28" s="903"/>
      <c r="C28" s="3102" t="s">
        <v>719</v>
      </c>
      <c r="D28" s="3103"/>
      <c r="E28" s="908" t="s">
        <v>1040</v>
      </c>
      <c r="F28" s="916"/>
      <c r="G28" s="914"/>
      <c r="H28" s="911"/>
    </row>
    <row r="29" spans="2:8" ht="15" customHeight="1">
      <c r="B29" s="3110" t="s">
        <v>1041</v>
      </c>
      <c r="C29" s="3111"/>
      <c r="D29" s="3112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091" t="s">
        <v>1042</v>
      </c>
      <c r="C31" s="3092"/>
      <c r="D31" s="3092"/>
      <c r="E31" s="899"/>
      <c r="F31" s="899"/>
      <c r="G31" s="899"/>
      <c r="H31" s="930"/>
    </row>
    <row r="32" spans="2:8" ht="15" customHeight="1">
      <c r="B32" s="903"/>
      <c r="C32" s="3117" t="s">
        <v>1043</v>
      </c>
      <c r="D32" s="3118"/>
      <c r="E32" s="908" t="s">
        <v>1044</v>
      </c>
      <c r="F32" s="916"/>
      <c r="G32" s="909"/>
      <c r="H32" s="911"/>
    </row>
    <row r="33" spans="2:13" ht="15" customHeight="1">
      <c r="B33" s="912"/>
      <c r="C33" s="3117" t="s">
        <v>1045</v>
      </c>
      <c r="D33" s="3118"/>
      <c r="E33" s="908" t="s">
        <v>1046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097" t="s">
        <v>1047</v>
      </c>
      <c r="D34" s="3098"/>
      <c r="E34" s="908" t="s">
        <v>1048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097" t="s">
        <v>719</v>
      </c>
      <c r="D35" s="3098"/>
      <c r="E35" s="908" t="s">
        <v>1049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097" t="s">
        <v>719</v>
      </c>
      <c r="D36" s="3098"/>
      <c r="E36" s="908" t="s">
        <v>1050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9" t="s">
        <v>1051</v>
      </c>
      <c r="C37" s="3100"/>
      <c r="D37" s="3101"/>
      <c r="E37" s="924" t="s">
        <v>298</v>
      </c>
      <c r="F37" s="925"/>
      <c r="G37" s="931"/>
      <c r="H37" s="927"/>
    </row>
    <row r="38" spans="2:13" ht="15" customHeight="1">
      <c r="B38" s="912"/>
      <c r="C38" s="3108"/>
      <c r="D38" s="3108"/>
      <c r="E38" s="3108"/>
      <c r="F38" s="3108"/>
      <c r="G38" s="3108"/>
      <c r="H38" s="3109"/>
    </row>
    <row r="39" spans="2:13" ht="15" customHeight="1">
      <c r="B39" s="3119" t="s">
        <v>1052</v>
      </c>
      <c r="C39" s="3120"/>
      <c r="D39" s="3120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21" t="s">
        <v>1053</v>
      </c>
      <c r="D40" s="3122"/>
      <c r="E40" s="935" t="s">
        <v>1054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097" t="s">
        <v>1055</v>
      </c>
      <c r="D41" s="3098"/>
      <c r="E41" s="908" t="s">
        <v>1056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097" t="s">
        <v>1057</v>
      </c>
      <c r="D42" s="3098"/>
      <c r="E42" s="908" t="s">
        <v>1058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097" t="s">
        <v>1059</v>
      </c>
      <c r="D43" s="3098"/>
      <c r="E43" s="908" t="s">
        <v>1060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097" t="s">
        <v>1061</v>
      </c>
      <c r="D44" s="3098"/>
      <c r="E44" s="908" t="s">
        <v>1062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097" t="s">
        <v>719</v>
      </c>
      <c r="D45" s="3098"/>
      <c r="E45" s="908" t="s">
        <v>1063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9" t="s">
        <v>1064</v>
      </c>
      <c r="C46" s="3100"/>
      <c r="D46" s="3101"/>
      <c r="E46" s="924" t="s">
        <v>299</v>
      </c>
      <c r="F46" s="925"/>
      <c r="G46" s="931"/>
      <c r="H46" s="927"/>
    </row>
    <row r="47" spans="2:13" ht="15" customHeight="1">
      <c r="B47" s="912"/>
      <c r="C47" s="3108"/>
      <c r="D47" s="3108"/>
      <c r="E47" s="3108"/>
      <c r="F47" s="3108"/>
      <c r="G47" s="3108"/>
      <c r="H47" s="3109"/>
    </row>
    <row r="48" spans="2:13" ht="15" customHeight="1">
      <c r="B48" s="3094" t="s">
        <v>1065</v>
      </c>
      <c r="C48" s="3095"/>
      <c r="D48" s="3096"/>
      <c r="E48" s="938" t="s">
        <v>307</v>
      </c>
      <c r="F48" s="939"/>
      <c r="G48" s="940"/>
      <c r="H48" s="941"/>
    </row>
    <row r="49" spans="2:10" ht="15" customHeight="1">
      <c r="B49" s="912"/>
      <c r="C49" s="3108"/>
      <c r="D49" s="3108"/>
      <c r="E49" s="3108"/>
      <c r="F49" s="3108"/>
      <c r="G49" s="3108"/>
      <c r="H49" s="3109"/>
    </row>
    <row r="50" spans="2:10" ht="15" customHeight="1">
      <c r="B50" s="3094" t="s">
        <v>719</v>
      </c>
      <c r="C50" s="3095"/>
      <c r="D50" s="3096"/>
      <c r="E50" s="938" t="s">
        <v>1066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4" t="s">
        <v>719</v>
      </c>
      <c r="C52" s="3095"/>
      <c r="D52" s="3096"/>
      <c r="E52" s="938" t="s">
        <v>1067</v>
      </c>
      <c r="F52" s="939"/>
      <c r="G52" s="940"/>
      <c r="H52" s="941"/>
    </row>
    <row r="53" spans="2:10" ht="15" customHeight="1">
      <c r="B53" s="3116"/>
      <c r="C53" s="3108"/>
      <c r="D53" s="3108"/>
      <c r="E53" s="3108"/>
      <c r="F53" s="3108"/>
      <c r="G53" s="3108"/>
      <c r="H53" s="946"/>
      <c r="I53" s="902"/>
    </row>
    <row r="54" spans="2:10" ht="15" customHeight="1">
      <c r="B54" s="3094" t="s">
        <v>1068</v>
      </c>
      <c r="C54" s="3095"/>
      <c r="D54" s="3096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26" t="s">
        <v>1069</v>
      </c>
      <c r="C57" s="3126"/>
      <c r="D57" s="3126"/>
      <c r="E57" s="891"/>
      <c r="F57" s="949"/>
      <c r="G57" s="949"/>
      <c r="H57" s="891"/>
    </row>
    <row r="58" spans="2:10" ht="15" customHeight="1">
      <c r="B58" s="3123" t="s">
        <v>1070</v>
      </c>
      <c r="C58" s="3124"/>
      <c r="D58" s="3125"/>
      <c r="E58" s="935" t="s">
        <v>1071</v>
      </c>
      <c r="F58" s="950"/>
      <c r="G58" s="951"/>
      <c r="H58" s="937"/>
      <c r="I58" s="902"/>
      <c r="J58" s="902"/>
    </row>
    <row r="59" spans="2:10" ht="15" customHeight="1">
      <c r="B59" s="3113" t="s">
        <v>1072</v>
      </c>
      <c r="C59" s="3114"/>
      <c r="D59" s="3115"/>
      <c r="E59" s="908" t="s">
        <v>1073</v>
      </c>
      <c r="F59" s="952"/>
      <c r="G59" s="914"/>
      <c r="H59" s="953"/>
      <c r="I59" s="902"/>
      <c r="J59" s="902"/>
    </row>
    <row r="60" spans="2:10" ht="15" customHeight="1">
      <c r="B60" s="3113" t="s">
        <v>1074</v>
      </c>
      <c r="C60" s="3114"/>
      <c r="D60" s="3115"/>
      <c r="E60" s="908" t="s">
        <v>1075</v>
      </c>
      <c r="F60" s="952"/>
      <c r="G60" s="914"/>
      <c r="H60" s="953"/>
      <c r="J60" s="954"/>
    </row>
    <row r="61" spans="2:10" ht="15" customHeight="1">
      <c r="B61" s="3099" t="s">
        <v>1076</v>
      </c>
      <c r="C61" s="3100"/>
      <c r="D61" s="3101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61:D61"/>
    <mergeCell ref="B52:D52"/>
    <mergeCell ref="B54:D54"/>
    <mergeCell ref="B58:D58"/>
    <mergeCell ref="B59:D59"/>
    <mergeCell ref="B57:D57"/>
    <mergeCell ref="B60:D60"/>
    <mergeCell ref="B53:G53"/>
    <mergeCell ref="C32:D32"/>
    <mergeCell ref="C33:D33"/>
    <mergeCell ref="C34:D34"/>
    <mergeCell ref="C42:D42"/>
    <mergeCell ref="C43:D43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B48:D48"/>
    <mergeCell ref="C36:D36"/>
    <mergeCell ref="B37:D37"/>
    <mergeCell ref="C20:D20"/>
    <mergeCell ref="C26:D26"/>
    <mergeCell ref="C27:D27"/>
    <mergeCell ref="B2:F2"/>
    <mergeCell ref="B4:C4"/>
    <mergeCell ref="B5:C5"/>
    <mergeCell ref="B7:D7"/>
    <mergeCell ref="B9:D9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40625" defaultRowHeight="12" customHeight="1"/>
  <cols>
    <col min="1" max="1" width="1.7109375" style="959" customWidth="1"/>
    <col min="2" max="2" width="7.42578125" style="959" customWidth="1"/>
    <col min="4" max="4" width="117.5703125" style="959" customWidth="1"/>
    <col min="5" max="5" width="4" style="959" bestFit="1" customWidth="1"/>
    <col min="6" max="6" width="10.5703125" style="959" customWidth="1"/>
    <col min="7" max="7" width="11.85546875" style="959" customWidth="1"/>
    <col min="8" max="8" width="13" style="959" customWidth="1"/>
  </cols>
  <sheetData>
    <row r="2" spans="2:14" ht="12" customHeight="1">
      <c r="B2" s="3127" t="s">
        <v>430</v>
      </c>
      <c r="C2" s="2802"/>
      <c r="D2" s="3087"/>
      <c r="E2" s="3087"/>
      <c r="F2" s="3087"/>
    </row>
    <row r="4" spans="2:14" ht="12" customHeight="1">
      <c r="B4" s="3163" t="s">
        <v>1077</v>
      </c>
      <c r="C4" s="3163"/>
      <c r="D4" s="19" t="s">
        <v>569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62">
        <v>2023.1</v>
      </c>
      <c r="C5" s="3162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1078</v>
      </c>
      <c r="E6" s="888"/>
      <c r="F6" s="960" t="s">
        <v>1079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52" t="s">
        <v>1080</v>
      </c>
      <c r="C7" s="3153"/>
      <c r="D7" s="3154"/>
      <c r="E7" s="962"/>
      <c r="F7" s="963" t="s">
        <v>1004</v>
      </c>
      <c r="G7" s="963" t="s">
        <v>1005</v>
      </c>
      <c r="H7" s="964" t="s">
        <v>1006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097" t="s">
        <v>570</v>
      </c>
      <c r="D8" s="3098"/>
      <c r="E8" s="908" t="s">
        <v>1081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02" t="s">
        <v>571</v>
      </c>
      <c r="D9" s="3103"/>
      <c r="E9" s="969" t="s">
        <v>1082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02" t="s">
        <v>1083</v>
      </c>
      <c r="D10" s="3102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48" t="s">
        <v>572</v>
      </c>
      <c r="D11" s="3149"/>
      <c r="E11" s="969" t="s">
        <v>1084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48" t="s">
        <v>1085</v>
      </c>
      <c r="D12" s="3149"/>
      <c r="E12" s="969" t="s">
        <v>1086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55" t="s">
        <v>1087</v>
      </c>
      <c r="D13" s="3156"/>
      <c r="E13" s="969" t="s">
        <v>1088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55" t="s">
        <v>1089</v>
      </c>
      <c r="D14" s="3156"/>
      <c r="E14" s="969" t="s">
        <v>1090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57" t="s">
        <v>1091</v>
      </c>
      <c r="D15" s="3158"/>
      <c r="E15" s="969" t="s">
        <v>1092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02" t="s">
        <v>1093</v>
      </c>
      <c r="D16" s="3103"/>
      <c r="E16" s="969" t="s">
        <v>1094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02" t="s">
        <v>1095</v>
      </c>
      <c r="D17" s="3102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48" t="s">
        <v>584</v>
      </c>
      <c r="D18" s="3149"/>
      <c r="E18" s="969" t="s">
        <v>1096</v>
      </c>
      <c r="F18" s="967"/>
      <c r="G18" s="971"/>
      <c r="H18" s="917"/>
      <c r="I18" s="902"/>
      <c r="J18" s="902"/>
    </row>
    <row r="19" spans="2:10" ht="12" customHeight="1">
      <c r="B19" s="903"/>
      <c r="C19" s="3155" t="s">
        <v>1097</v>
      </c>
      <c r="D19" s="3156"/>
      <c r="E19" s="969" t="s">
        <v>1098</v>
      </c>
      <c r="F19" s="967"/>
      <c r="G19" s="971"/>
      <c r="H19" s="917"/>
      <c r="I19" s="902"/>
      <c r="J19" s="961"/>
    </row>
    <row r="20" spans="2:10" ht="12" customHeight="1">
      <c r="B20" s="903"/>
      <c r="C20" s="3148" t="s">
        <v>1085</v>
      </c>
      <c r="D20" s="3149"/>
      <c r="E20" s="969" t="s">
        <v>1099</v>
      </c>
      <c r="F20" s="967"/>
      <c r="G20" s="971"/>
      <c r="H20" s="917"/>
      <c r="I20" s="902"/>
      <c r="J20" s="902"/>
    </row>
    <row r="21" spans="2:10" ht="12" customHeight="1">
      <c r="B21" s="903"/>
      <c r="C21" s="3148" t="s">
        <v>1100</v>
      </c>
      <c r="D21" s="3149"/>
      <c r="E21" s="969" t="s">
        <v>1101</v>
      </c>
      <c r="F21" s="967"/>
      <c r="G21" s="971"/>
      <c r="H21" s="917"/>
      <c r="I21" s="902"/>
      <c r="J21" s="902"/>
    </row>
    <row r="22" spans="2:10" ht="12" customHeight="1">
      <c r="B22" s="903"/>
      <c r="C22" s="3148" t="s">
        <v>1102</v>
      </c>
      <c r="D22" s="3149"/>
      <c r="E22" s="969" t="s">
        <v>1103</v>
      </c>
      <c r="F22" s="967"/>
      <c r="G22" s="971"/>
      <c r="H22" s="917"/>
      <c r="I22" s="902"/>
      <c r="J22" s="902"/>
    </row>
    <row r="23" spans="2:10" ht="12" customHeight="1">
      <c r="B23" s="903"/>
      <c r="C23" s="3157" t="s">
        <v>1104</v>
      </c>
      <c r="D23" s="3158"/>
      <c r="E23" s="969" t="s">
        <v>1105</v>
      </c>
      <c r="F23" s="971"/>
      <c r="G23" s="967"/>
      <c r="H23" s="917"/>
      <c r="I23" s="902"/>
      <c r="J23" s="961"/>
    </row>
    <row r="24" spans="2:10" ht="12" customHeight="1">
      <c r="B24" s="903"/>
      <c r="C24" s="3102" t="s">
        <v>719</v>
      </c>
      <c r="D24" s="3103"/>
      <c r="E24" s="969" t="s">
        <v>1106</v>
      </c>
      <c r="F24" s="971"/>
      <c r="G24" s="967"/>
      <c r="H24" s="917"/>
      <c r="I24" s="902"/>
      <c r="J24" s="902"/>
    </row>
    <row r="25" spans="2:10" ht="12" customHeight="1">
      <c r="B25" s="903"/>
      <c r="C25" s="3102" t="s">
        <v>719</v>
      </c>
      <c r="D25" s="3103"/>
      <c r="E25" s="969" t="s">
        <v>1107</v>
      </c>
      <c r="F25" s="971"/>
      <c r="G25" s="967"/>
      <c r="H25" s="917"/>
      <c r="I25" s="902"/>
      <c r="J25" s="902"/>
    </row>
    <row r="26" spans="2:10" ht="12" customHeight="1">
      <c r="B26" s="3130" t="s">
        <v>1108</v>
      </c>
      <c r="C26" s="3131"/>
      <c r="D26" s="3132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52" t="s">
        <v>1109</v>
      </c>
      <c r="C28" s="3153"/>
      <c r="D28" s="3154"/>
      <c r="E28" s="962"/>
      <c r="F28" s="963" t="s">
        <v>1004</v>
      </c>
      <c r="G28" s="963" t="s">
        <v>1005</v>
      </c>
      <c r="H28" s="964" t="s">
        <v>1006</v>
      </c>
      <c r="I28" s="902"/>
      <c r="J28" s="902"/>
    </row>
    <row r="29" spans="2:10" ht="12" customHeight="1">
      <c r="B29" s="978"/>
      <c r="C29" s="3102" t="s">
        <v>1110</v>
      </c>
      <c r="D29" s="3102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50" t="s">
        <v>1111</v>
      </c>
      <c r="D30" s="3151"/>
      <c r="E30" s="969" t="s">
        <v>1010</v>
      </c>
      <c r="F30" s="967"/>
      <c r="G30" s="971"/>
      <c r="H30" s="968"/>
      <c r="I30" s="902"/>
      <c r="J30" s="902"/>
    </row>
    <row r="31" spans="2:10" ht="12" customHeight="1">
      <c r="B31" s="903"/>
      <c r="C31" s="3148" t="s">
        <v>1112</v>
      </c>
      <c r="D31" s="3149"/>
      <c r="E31" s="969" t="s">
        <v>1113</v>
      </c>
      <c r="F31" s="967"/>
      <c r="G31" s="971"/>
      <c r="H31" s="917"/>
      <c r="I31" s="902"/>
      <c r="J31" s="902"/>
    </row>
    <row r="32" spans="2:10" ht="12" customHeight="1">
      <c r="B32" s="903"/>
      <c r="C32" s="3157" t="s">
        <v>1114</v>
      </c>
      <c r="D32" s="3158"/>
      <c r="E32" s="969" t="s">
        <v>1018</v>
      </c>
      <c r="F32" s="971"/>
      <c r="G32" s="967"/>
      <c r="H32" s="917"/>
      <c r="I32" s="902"/>
      <c r="J32" s="961"/>
    </row>
    <row r="33" spans="2:10" ht="12" customHeight="1">
      <c r="B33" s="965"/>
      <c r="C33" s="3102" t="s">
        <v>1115</v>
      </c>
      <c r="D33" s="3102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48" t="s">
        <v>592</v>
      </c>
      <c r="D34" s="3149"/>
      <c r="E34" s="969" t="s">
        <v>1020</v>
      </c>
      <c r="F34" s="967"/>
      <c r="G34" s="971"/>
      <c r="H34" s="968"/>
      <c r="I34" s="902"/>
      <c r="J34" s="902"/>
    </row>
    <row r="35" spans="2:10" ht="12" customHeight="1">
      <c r="B35" s="903"/>
      <c r="C35" s="3148" t="s">
        <v>1116</v>
      </c>
      <c r="D35" s="3149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50" t="s">
        <v>1117</v>
      </c>
      <c r="D36" s="3151"/>
      <c r="E36" s="969" t="s">
        <v>1022</v>
      </c>
      <c r="F36" s="967"/>
      <c r="G36" s="971"/>
      <c r="H36" s="917"/>
      <c r="I36" s="902"/>
      <c r="J36" s="902"/>
    </row>
    <row r="37" spans="2:10" ht="12" customHeight="1">
      <c r="B37" s="903"/>
      <c r="C37" s="3157" t="s">
        <v>1118</v>
      </c>
      <c r="D37" s="3158"/>
      <c r="E37" s="969" t="s">
        <v>1025</v>
      </c>
      <c r="F37" s="979"/>
      <c r="G37" s="967"/>
      <c r="H37" s="917"/>
      <c r="I37" s="902"/>
      <c r="J37" s="961"/>
    </row>
    <row r="38" spans="2:10" ht="12" customHeight="1">
      <c r="B38" s="903"/>
      <c r="C38" s="3157" t="s">
        <v>1119</v>
      </c>
      <c r="D38" s="3158"/>
      <c r="E38" s="969" t="s">
        <v>1120</v>
      </c>
      <c r="F38" s="971"/>
      <c r="G38" s="967"/>
      <c r="H38" s="917"/>
      <c r="I38" s="902"/>
      <c r="J38" s="961"/>
    </row>
    <row r="39" spans="2:10" ht="12" customHeight="1">
      <c r="B39" s="903"/>
      <c r="C39" s="3102" t="s">
        <v>719</v>
      </c>
      <c r="D39" s="3103"/>
      <c r="E39" s="969" t="s">
        <v>1039</v>
      </c>
      <c r="F39" s="971"/>
      <c r="G39" s="967"/>
      <c r="H39" s="917"/>
      <c r="I39" s="902"/>
      <c r="J39" s="902"/>
    </row>
    <row r="40" spans="2:10" ht="12" customHeight="1">
      <c r="B40" s="903"/>
      <c r="C40" s="3102" t="s">
        <v>719</v>
      </c>
      <c r="D40" s="3103"/>
      <c r="E40" s="969" t="s">
        <v>1040</v>
      </c>
      <c r="F40" s="971"/>
      <c r="G40" s="967"/>
      <c r="H40" s="917"/>
      <c r="I40" s="902"/>
      <c r="J40" s="902"/>
    </row>
    <row r="41" spans="2:10" ht="12" customHeight="1">
      <c r="B41" s="3130" t="s">
        <v>1121</v>
      </c>
      <c r="C41" s="3131"/>
      <c r="D41" s="3132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52" t="s">
        <v>598</v>
      </c>
      <c r="C43" s="3153"/>
      <c r="D43" s="3154"/>
      <c r="E43" s="962"/>
      <c r="F43" s="963" t="s">
        <v>1004</v>
      </c>
      <c r="G43" s="963" t="s">
        <v>1005</v>
      </c>
      <c r="H43" s="964" t="s">
        <v>1006</v>
      </c>
      <c r="I43" s="902"/>
      <c r="J43" s="902"/>
    </row>
    <row r="44" spans="2:10" ht="12" customHeight="1">
      <c r="B44" s="980"/>
      <c r="C44" s="3102" t="s">
        <v>1122</v>
      </c>
      <c r="D44" s="3102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48" t="s">
        <v>1123</v>
      </c>
      <c r="D45" s="3149"/>
      <c r="E45" s="969" t="s">
        <v>1044</v>
      </c>
      <c r="F45" s="909"/>
      <c r="G45" s="910"/>
      <c r="H45" s="968"/>
      <c r="I45" s="902"/>
      <c r="J45" s="902"/>
    </row>
    <row r="46" spans="2:10" ht="12" customHeight="1">
      <c r="B46" s="965"/>
      <c r="C46" s="3148" t="s">
        <v>1124</v>
      </c>
      <c r="D46" s="3149"/>
      <c r="E46" s="969" t="s">
        <v>1125</v>
      </c>
      <c r="F46" s="909"/>
      <c r="G46" s="910"/>
      <c r="H46" s="968"/>
      <c r="I46" s="902"/>
      <c r="J46" s="902"/>
    </row>
    <row r="47" spans="2:10" ht="12" customHeight="1">
      <c r="B47" s="965"/>
      <c r="C47" s="3148" t="s">
        <v>1126</v>
      </c>
      <c r="D47" s="3149"/>
      <c r="E47" s="969" t="s">
        <v>1127</v>
      </c>
      <c r="F47" s="909"/>
      <c r="G47" s="910"/>
      <c r="H47" s="968"/>
      <c r="I47" s="902"/>
      <c r="J47" s="902"/>
    </row>
    <row r="48" spans="2:10" ht="12" customHeight="1">
      <c r="B48" s="965"/>
      <c r="C48" s="3148" t="s">
        <v>1128</v>
      </c>
      <c r="D48" s="3149"/>
      <c r="E48" s="969" t="s">
        <v>1129</v>
      </c>
      <c r="F48" s="909"/>
      <c r="G48" s="910"/>
      <c r="H48" s="968"/>
      <c r="I48" s="902"/>
      <c r="J48" s="902"/>
    </row>
    <row r="49" spans="2:10" ht="12" customHeight="1">
      <c r="B49" s="965"/>
      <c r="C49" s="3148" t="s">
        <v>1130</v>
      </c>
      <c r="D49" s="3149"/>
      <c r="E49" s="969" t="s">
        <v>1131</v>
      </c>
      <c r="F49" s="909"/>
      <c r="G49" s="910"/>
      <c r="H49" s="968"/>
      <c r="I49" s="902"/>
      <c r="J49" s="902"/>
    </row>
    <row r="50" spans="2:10" ht="12" customHeight="1">
      <c r="B50" s="965"/>
      <c r="C50" s="3148" t="s">
        <v>1132</v>
      </c>
      <c r="D50" s="3149"/>
      <c r="E50" s="969" t="s">
        <v>1133</v>
      </c>
      <c r="F50" s="909"/>
      <c r="G50" s="910"/>
      <c r="H50" s="968"/>
      <c r="I50" s="902"/>
      <c r="J50" s="902"/>
    </row>
    <row r="51" spans="2:10" ht="12" customHeight="1">
      <c r="B51" s="903"/>
      <c r="C51" s="3157" t="s">
        <v>1134</v>
      </c>
      <c r="D51" s="3158"/>
      <c r="E51" s="969" t="s">
        <v>1135</v>
      </c>
      <c r="F51" s="971"/>
      <c r="G51" s="967"/>
      <c r="H51" s="968"/>
      <c r="I51" s="902"/>
      <c r="J51" s="961"/>
    </row>
    <row r="52" spans="2:10" ht="12" customHeight="1">
      <c r="B52" s="903"/>
      <c r="C52" s="3102" t="s">
        <v>1136</v>
      </c>
      <c r="D52" s="3103"/>
      <c r="E52" s="969" t="s">
        <v>1137</v>
      </c>
      <c r="F52" s="971"/>
      <c r="G52" s="909"/>
      <c r="H52" s="917"/>
      <c r="I52" s="902"/>
      <c r="J52" s="902"/>
    </row>
    <row r="53" spans="2:10" ht="12" customHeight="1">
      <c r="B53" s="903"/>
      <c r="C53" s="3102" t="s">
        <v>1138</v>
      </c>
      <c r="D53" s="3103"/>
      <c r="E53" s="969" t="s">
        <v>1139</v>
      </c>
      <c r="F53" s="971"/>
      <c r="G53" s="909"/>
      <c r="H53" s="917"/>
      <c r="I53" s="902"/>
      <c r="J53" s="902"/>
    </row>
    <row r="54" spans="2:10" ht="12" customHeight="1">
      <c r="B54" s="903"/>
      <c r="C54" s="3102" t="s">
        <v>1140</v>
      </c>
      <c r="D54" s="3102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48" t="s">
        <v>1141</v>
      </c>
      <c r="D55" s="3149"/>
      <c r="E55" s="908" t="s">
        <v>1142</v>
      </c>
      <c r="F55" s="967"/>
      <c r="G55" s="971"/>
      <c r="H55" s="917"/>
      <c r="I55" s="902"/>
      <c r="J55" s="902"/>
    </row>
    <row r="56" spans="2:10" ht="12" customHeight="1">
      <c r="B56" s="903"/>
      <c r="C56" s="3148" t="s">
        <v>1143</v>
      </c>
      <c r="D56" s="3149"/>
      <c r="E56" s="969" t="s">
        <v>1144</v>
      </c>
      <c r="F56" s="967"/>
      <c r="G56" s="971"/>
      <c r="H56" s="917"/>
      <c r="I56" s="902"/>
      <c r="J56" s="902"/>
    </row>
    <row r="57" spans="2:10" ht="12" customHeight="1">
      <c r="B57" s="903"/>
      <c r="C57" s="3157" t="s">
        <v>1145</v>
      </c>
      <c r="D57" s="3158"/>
      <c r="E57" s="908" t="s">
        <v>1146</v>
      </c>
      <c r="F57" s="971"/>
      <c r="G57" s="967"/>
      <c r="H57" s="917"/>
      <c r="I57" s="902"/>
      <c r="J57" s="961"/>
    </row>
    <row r="58" spans="2:10" ht="12" customHeight="1">
      <c r="B58" s="903"/>
      <c r="C58" s="3102" t="s">
        <v>1147</v>
      </c>
      <c r="D58" s="3103"/>
      <c r="E58" s="969" t="s">
        <v>1148</v>
      </c>
      <c r="F58" s="971"/>
      <c r="G58" s="967"/>
      <c r="H58" s="917"/>
      <c r="I58" s="902"/>
      <c r="J58" s="902"/>
    </row>
    <row r="59" spans="2:10" ht="12" customHeight="1">
      <c r="B59" s="903"/>
      <c r="C59" s="3102" t="s">
        <v>1149</v>
      </c>
      <c r="D59" s="3103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02" t="s">
        <v>1150</v>
      </c>
      <c r="D60" s="3103"/>
      <c r="E60" s="969" t="s">
        <v>1151</v>
      </c>
      <c r="F60" s="971"/>
      <c r="G60" s="967"/>
      <c r="H60" s="917"/>
      <c r="I60" s="902"/>
      <c r="J60" s="902"/>
    </row>
    <row r="61" spans="2:10" ht="12" customHeight="1">
      <c r="B61" s="903"/>
      <c r="C61" s="3102" t="s">
        <v>1152</v>
      </c>
      <c r="D61" s="3103"/>
      <c r="E61" s="908" t="s">
        <v>1153</v>
      </c>
      <c r="F61" s="971"/>
      <c r="G61" s="967"/>
      <c r="H61" s="917"/>
      <c r="I61" s="902"/>
      <c r="J61" s="902"/>
    </row>
    <row r="62" spans="2:10" ht="12" customHeight="1">
      <c r="B62" s="903"/>
      <c r="C62" s="3102" t="s">
        <v>1154</v>
      </c>
      <c r="D62" s="3103"/>
      <c r="E62" s="969" t="s">
        <v>1155</v>
      </c>
      <c r="F62" s="971"/>
      <c r="G62" s="967"/>
      <c r="H62" s="917"/>
      <c r="I62" s="902"/>
      <c r="J62" s="902"/>
    </row>
    <row r="63" spans="2:10" ht="12" customHeight="1">
      <c r="B63" s="903"/>
      <c r="C63" s="3102" t="s">
        <v>1156</v>
      </c>
      <c r="D63" s="3103"/>
      <c r="E63" s="908" t="s">
        <v>1157</v>
      </c>
      <c r="F63" s="971"/>
      <c r="G63" s="967"/>
      <c r="H63" s="917"/>
      <c r="I63" s="902"/>
      <c r="J63" s="902"/>
    </row>
    <row r="64" spans="2:10" ht="12" customHeight="1">
      <c r="B64" s="903"/>
      <c r="C64" s="3102" t="s">
        <v>719</v>
      </c>
      <c r="D64" s="3103"/>
      <c r="E64" s="969" t="s">
        <v>1063</v>
      </c>
      <c r="F64" s="971"/>
      <c r="G64" s="967"/>
      <c r="H64" s="917"/>
      <c r="I64" s="902"/>
      <c r="J64" s="902"/>
    </row>
    <row r="65" spans="2:10" ht="12" customHeight="1">
      <c r="B65" s="903"/>
      <c r="C65" s="3102" t="s">
        <v>719</v>
      </c>
      <c r="D65" s="3103"/>
      <c r="E65" s="908" t="s">
        <v>1158</v>
      </c>
      <c r="F65" s="971"/>
      <c r="G65" s="967"/>
      <c r="H65" s="917"/>
      <c r="I65" s="902"/>
      <c r="J65" s="902"/>
    </row>
    <row r="66" spans="2:10" ht="12" customHeight="1">
      <c r="B66" s="903"/>
      <c r="C66" s="3102" t="s">
        <v>719</v>
      </c>
      <c r="D66" s="3103"/>
      <c r="E66" s="969" t="s">
        <v>1159</v>
      </c>
      <c r="F66" s="971"/>
      <c r="G66" s="967"/>
      <c r="H66" s="917"/>
      <c r="I66" s="902"/>
      <c r="J66" s="902"/>
    </row>
    <row r="67" spans="2:10" ht="12" customHeight="1">
      <c r="B67" s="3130" t="s">
        <v>1160</v>
      </c>
      <c r="C67" s="3131"/>
      <c r="D67" s="3132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59" t="s">
        <v>1161</v>
      </c>
      <c r="C69" s="3160"/>
      <c r="D69" s="3161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26" t="s">
        <v>1162</v>
      </c>
      <c r="C71" s="3126"/>
      <c r="D71" s="3126"/>
      <c r="E71" s="984"/>
      <c r="G71" s="902"/>
    </row>
    <row r="72" spans="2:10" ht="12" customHeight="1">
      <c r="B72" s="3145" t="s">
        <v>1163</v>
      </c>
      <c r="C72" s="3146"/>
      <c r="D72" s="3147"/>
      <c r="E72" s="985"/>
      <c r="F72" s="986" t="s">
        <v>1004</v>
      </c>
      <c r="G72" s="902"/>
      <c r="J72" s="961"/>
    </row>
    <row r="73" spans="2:10" ht="12" customHeight="1">
      <c r="B73" s="987"/>
      <c r="C73" s="3143" t="s">
        <v>232</v>
      </c>
      <c r="D73" s="3144"/>
      <c r="E73" s="935" t="s">
        <v>1164</v>
      </c>
      <c r="F73" s="988"/>
      <c r="G73" s="902"/>
    </row>
    <row r="74" spans="2:10" ht="12" customHeight="1">
      <c r="B74" s="989"/>
      <c r="C74" s="3133" t="s">
        <v>621</v>
      </c>
      <c r="D74" s="3134"/>
      <c r="E74" s="908" t="s">
        <v>1165</v>
      </c>
      <c r="F74" s="990"/>
      <c r="G74" s="902"/>
    </row>
    <row r="75" spans="2:10" ht="12" customHeight="1">
      <c r="B75" s="903"/>
      <c r="C75" s="3135" t="s">
        <v>623</v>
      </c>
      <c r="D75" s="3134"/>
      <c r="E75" s="908" t="s">
        <v>1166</v>
      </c>
      <c r="F75" s="990"/>
      <c r="G75" s="902"/>
    </row>
    <row r="76" spans="2:10" ht="12" customHeight="1">
      <c r="B76" s="903"/>
      <c r="C76" s="3135" t="s">
        <v>625</v>
      </c>
      <c r="D76" s="3134"/>
      <c r="E76" s="908" t="s">
        <v>1167</v>
      </c>
      <c r="F76" s="990"/>
      <c r="G76" s="902"/>
    </row>
    <row r="77" spans="2:10" ht="12" customHeight="1">
      <c r="B77" s="921"/>
      <c r="C77" s="3136" t="s">
        <v>627</v>
      </c>
      <c r="D77" s="3137"/>
      <c r="E77" s="991" t="s">
        <v>1168</v>
      </c>
      <c r="F77" s="992"/>
      <c r="G77" s="902"/>
    </row>
    <row r="78" spans="2:10" ht="12" customHeight="1">
      <c r="B78" s="3140" t="s">
        <v>1169</v>
      </c>
      <c r="C78" s="3141"/>
      <c r="D78" s="3142"/>
      <c r="E78" s="993"/>
      <c r="F78" s="994"/>
      <c r="G78" s="902"/>
    </row>
    <row r="79" spans="2:10" ht="12" customHeight="1">
      <c r="B79" s="965"/>
      <c r="C79" s="3138" t="s">
        <v>630</v>
      </c>
      <c r="D79" s="3139"/>
      <c r="E79" s="969" t="s">
        <v>1170</v>
      </c>
      <c r="F79" s="995"/>
      <c r="G79" s="902"/>
    </row>
    <row r="80" spans="2:10" ht="12" customHeight="1">
      <c r="B80" s="989"/>
      <c r="C80" s="3133" t="s">
        <v>632</v>
      </c>
      <c r="D80" s="3134"/>
      <c r="E80" s="908" t="s">
        <v>1171</v>
      </c>
      <c r="F80" s="990"/>
      <c r="G80" s="902"/>
    </row>
    <row r="81" spans="2:8" ht="12" customHeight="1">
      <c r="B81" s="989"/>
      <c r="C81" s="3133" t="s">
        <v>634</v>
      </c>
      <c r="D81" s="3134"/>
      <c r="E81" s="908" t="s">
        <v>1172</v>
      </c>
      <c r="F81" s="990"/>
      <c r="G81" s="902"/>
    </row>
    <row r="82" spans="2:8" ht="12" customHeight="1">
      <c r="B82" s="996"/>
      <c r="C82" s="3128" t="s">
        <v>636</v>
      </c>
      <c r="D82" s="3129"/>
      <c r="E82" s="924" t="s">
        <v>1173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30:D30"/>
    <mergeCell ref="C29:D29"/>
    <mergeCell ref="C65:D65"/>
    <mergeCell ref="C61:D61"/>
    <mergeCell ref="C62:D62"/>
    <mergeCell ref="C64:D64"/>
    <mergeCell ref="C52:D52"/>
    <mergeCell ref="C49:D49"/>
    <mergeCell ref="C46:D46"/>
    <mergeCell ref="C51:D51"/>
    <mergeCell ref="C59:D59"/>
    <mergeCell ref="B41:D41"/>
    <mergeCell ref="B43:D43"/>
    <mergeCell ref="C40:D40"/>
    <mergeCell ref="C50:D50"/>
    <mergeCell ref="C47:D47"/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703125" customWidth="1"/>
    <col min="2" max="2" width="3" customWidth="1"/>
    <col min="3" max="3" width="4.7109375" customWidth="1"/>
    <col min="4" max="4" width="12.5703125" customWidth="1"/>
    <col min="5" max="5" width="9.7109375" bestFit="1" customWidth="1"/>
    <col min="6" max="6" width="11" customWidth="1"/>
    <col min="7" max="7" width="14.7109375" customWidth="1"/>
    <col min="8" max="8" width="3.42578125" customWidth="1"/>
    <col min="9" max="9" width="12.7109375" customWidth="1"/>
    <col min="10" max="10" width="13.5703125" customWidth="1"/>
    <col min="11" max="16" width="12.7109375" customWidth="1"/>
    <col min="17" max="17" width="13.42578125" customWidth="1"/>
    <col min="18" max="18" width="12.7109375" style="13" customWidth="1"/>
    <col min="19" max="19" width="28.42578125" customWidth="1"/>
    <col min="20" max="20" width="12.7109375" customWidth="1"/>
    <col min="21" max="21" width="8" customWidth="1"/>
  </cols>
  <sheetData>
    <row r="2" spans="2:22" ht="15" customHeight="1">
      <c r="B2" s="2801" t="s">
        <v>430</v>
      </c>
      <c r="C2" s="2802"/>
      <c r="D2" s="2802"/>
      <c r="E2" s="2802"/>
      <c r="F2" s="2802"/>
    </row>
    <row r="4" spans="2:22" ht="12" customHeight="1">
      <c r="B4" s="2826" t="s">
        <v>504</v>
      </c>
      <c r="C4" s="2826"/>
      <c r="D4" s="2827" t="s">
        <v>367</v>
      </c>
      <c r="E4" s="2827"/>
      <c r="F4" s="2827"/>
      <c r="G4" s="2827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48"/>
      <c r="G5" s="2848"/>
      <c r="H5" s="2848"/>
      <c r="I5" s="2848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6">
        <v>2023.1</v>
      </c>
      <c r="C6" s="2826"/>
      <c r="D6" s="2827" t="s">
        <v>1174</v>
      </c>
      <c r="E6" s="2827"/>
      <c r="F6" s="2827"/>
      <c r="G6" s="2827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02"/>
      <c r="C7" s="2802"/>
      <c r="D7" s="280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64" t="s">
        <v>1175</v>
      </c>
      <c r="J9" s="3165"/>
      <c r="K9" s="3165"/>
      <c r="L9" s="3166"/>
      <c r="M9" s="1002" t="s">
        <v>1176</v>
      </c>
      <c r="N9" s="1002" t="s">
        <v>1177</v>
      </c>
      <c r="O9" s="1002" t="s">
        <v>1178</v>
      </c>
      <c r="P9" s="1002" t="s">
        <v>1179</v>
      </c>
      <c r="Q9" s="1002" t="s">
        <v>506</v>
      </c>
      <c r="R9" s="1003" t="s">
        <v>1180</v>
      </c>
    </row>
    <row r="10" spans="2:22" ht="12" customHeight="1">
      <c r="B10" s="1004"/>
      <c r="I10" s="115" t="s">
        <v>1181</v>
      </c>
      <c r="J10" s="115" t="s">
        <v>1181</v>
      </c>
      <c r="K10" s="115" t="s">
        <v>1182</v>
      </c>
      <c r="L10" s="13" t="s">
        <v>1183</v>
      </c>
      <c r="M10" s="115" t="s">
        <v>1184</v>
      </c>
      <c r="N10" s="115" t="s">
        <v>784</v>
      </c>
      <c r="O10" s="115" t="s">
        <v>1185</v>
      </c>
      <c r="P10" s="115" t="s">
        <v>1186</v>
      </c>
      <c r="Q10" s="115"/>
      <c r="R10" s="1005" t="s">
        <v>1187</v>
      </c>
    </row>
    <row r="11" spans="2:22" ht="12" customHeight="1">
      <c r="B11" s="1004"/>
      <c r="I11" s="115" t="s">
        <v>1188</v>
      </c>
      <c r="J11" s="115" t="s">
        <v>1189</v>
      </c>
      <c r="L11" s="115" t="s">
        <v>1190</v>
      </c>
      <c r="N11" s="115" t="s">
        <v>1191</v>
      </c>
      <c r="O11" s="115"/>
      <c r="P11" s="115"/>
      <c r="Q11" s="115"/>
      <c r="R11" s="1005" t="s">
        <v>1192</v>
      </c>
    </row>
    <row r="12" spans="2:22" ht="12" customHeight="1">
      <c r="B12" s="1004"/>
      <c r="I12" s="115" t="s">
        <v>1193</v>
      </c>
      <c r="J12" s="115" t="s">
        <v>1194</v>
      </c>
      <c r="L12" s="115" t="s">
        <v>1195</v>
      </c>
      <c r="M12" s="115"/>
      <c r="N12" s="115" t="s">
        <v>1196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1197</v>
      </c>
      <c r="J13" s="115" t="s">
        <v>506</v>
      </c>
      <c r="K13" s="115"/>
      <c r="L13" s="115" t="s">
        <v>1181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860</v>
      </c>
      <c r="P14" s="1008" t="s">
        <v>861</v>
      </c>
      <c r="Q14" s="1008" t="s">
        <v>679</v>
      </c>
      <c r="R14" s="1009" t="s">
        <v>176</v>
      </c>
    </row>
    <row r="15" spans="2:22" ht="12" customHeight="1">
      <c r="B15" s="3167" t="s">
        <v>1198</v>
      </c>
      <c r="C15" s="3168"/>
      <c r="D15" s="3168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9" t="s">
        <v>1199</v>
      </c>
      <c r="D16" s="2849"/>
      <c r="E16" s="2849"/>
      <c r="F16" s="2849"/>
      <c r="G16" s="2849"/>
      <c r="H16" s="1012" t="s">
        <v>140</v>
      </c>
      <c r="I16" s="121">
        <v>0</v>
      </c>
      <c r="J16" s="121">
        <v>13205</v>
      </c>
      <c r="K16" s="121">
        <v>0</v>
      </c>
      <c r="L16" s="121">
        <v>127891</v>
      </c>
      <c r="M16" s="121">
        <v>0</v>
      </c>
      <c r="N16" s="121">
        <v>141096</v>
      </c>
      <c r="O16" s="121">
        <v>0</v>
      </c>
      <c r="P16" s="121">
        <v>0</v>
      </c>
      <c r="Q16" s="121">
        <v>2022</v>
      </c>
      <c r="R16" s="1013">
        <v>-17</v>
      </c>
    </row>
    <row r="17" spans="2:18" ht="12" customHeight="1">
      <c r="B17" s="1011"/>
      <c r="C17" s="2816" t="s">
        <v>1200</v>
      </c>
      <c r="D17" s="2816"/>
      <c r="E17" s="2816"/>
      <c r="F17" s="2816"/>
      <c r="G17" s="2816"/>
      <c r="H17" s="95" t="s">
        <v>202</v>
      </c>
      <c r="I17" s="121">
        <v>2121</v>
      </c>
      <c r="J17" s="121">
        <v>289581</v>
      </c>
      <c r="K17" s="121">
        <v>0</v>
      </c>
      <c r="L17" s="121">
        <v>690728</v>
      </c>
      <c r="M17" s="121">
        <v>366935</v>
      </c>
      <c r="N17" s="121">
        <v>1349365</v>
      </c>
      <c r="O17" s="121">
        <v>1920</v>
      </c>
      <c r="P17" s="121">
        <v>-222</v>
      </c>
      <c r="Q17" s="121">
        <v>11334</v>
      </c>
      <c r="R17" s="1013">
        <v>2328</v>
      </c>
    </row>
    <row r="18" spans="2:18" ht="12" customHeight="1">
      <c r="B18" s="1014"/>
      <c r="C18" s="2816" t="s">
        <v>1201</v>
      </c>
      <c r="D18" s="2816"/>
      <c r="E18" s="2816"/>
      <c r="F18" s="2816"/>
      <c r="G18" s="2816"/>
      <c r="H18" s="1015" t="s">
        <v>198</v>
      </c>
      <c r="I18" s="120">
        <v>124684</v>
      </c>
      <c r="J18" s="120">
        <v>486503</v>
      </c>
      <c r="K18" s="120">
        <v>0</v>
      </c>
      <c r="L18" s="120">
        <v>1499578</v>
      </c>
      <c r="M18" s="120">
        <v>175343</v>
      </c>
      <c r="N18" s="120">
        <v>2286108</v>
      </c>
      <c r="O18" s="120">
        <v>8611</v>
      </c>
      <c r="P18" s="120">
        <v>-572</v>
      </c>
      <c r="Q18" s="120">
        <v>15308</v>
      </c>
      <c r="R18" s="1016">
        <v>33436</v>
      </c>
    </row>
    <row r="19" spans="2:18" ht="12" customHeight="1">
      <c r="B19" s="1014"/>
      <c r="C19" s="2816" t="s">
        <v>1202</v>
      </c>
      <c r="D19" s="2816"/>
      <c r="E19" s="2816"/>
      <c r="F19" s="2816"/>
      <c r="G19" s="2816"/>
      <c r="H19" s="96" t="s">
        <v>201</v>
      </c>
      <c r="I19" s="120">
        <v>15929</v>
      </c>
      <c r="J19" s="120">
        <v>66466</v>
      </c>
      <c r="K19" s="120">
        <v>0</v>
      </c>
      <c r="L19" s="120">
        <v>247472</v>
      </c>
      <c r="M19" s="120">
        <v>0</v>
      </c>
      <c r="N19" s="120">
        <v>329867</v>
      </c>
      <c r="O19" s="120">
        <v>13369</v>
      </c>
      <c r="P19" s="120">
        <v>-4010</v>
      </c>
      <c r="Q19" s="120">
        <v>2707</v>
      </c>
      <c r="R19" s="1016">
        <v>19344</v>
      </c>
    </row>
    <row r="20" spans="2:18" ht="12" customHeight="1">
      <c r="B20" s="1014"/>
      <c r="C20" s="2816" t="s">
        <v>1203</v>
      </c>
      <c r="D20" s="2816"/>
      <c r="E20" s="2805" t="s">
        <v>1204</v>
      </c>
      <c r="F20" s="2805"/>
      <c r="G20" s="2805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016">
        <v>0</v>
      </c>
    </row>
    <row r="21" spans="2:18" ht="12" customHeight="1">
      <c r="B21" s="1014"/>
      <c r="C21" s="11"/>
      <c r="D21" s="11"/>
      <c r="E21" s="2805" t="s">
        <v>1205</v>
      </c>
      <c r="F21" s="2805"/>
      <c r="G21" s="2805"/>
      <c r="H21" s="1015" t="s">
        <v>200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016">
        <v>0</v>
      </c>
    </row>
    <row r="22" spans="2:18" ht="12" customHeight="1">
      <c r="B22" s="1014"/>
      <c r="C22" s="2816"/>
      <c r="D22" s="2816"/>
      <c r="E22" s="2816"/>
      <c r="F22" s="2816"/>
      <c r="G22" s="2816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16" t="s">
        <v>1206</v>
      </c>
      <c r="D23" s="2816"/>
      <c r="E23" s="2805" t="s">
        <v>1207</v>
      </c>
      <c r="F23" s="2805"/>
      <c r="G23" s="2805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05" t="s">
        <v>1208</v>
      </c>
      <c r="F24" s="2805"/>
      <c r="G24" s="2805"/>
      <c r="H24" s="1015" t="s">
        <v>206</v>
      </c>
      <c r="I24" s="120">
        <v>0</v>
      </c>
      <c r="J24" s="120">
        <v>384194</v>
      </c>
      <c r="K24" s="120">
        <v>0</v>
      </c>
      <c r="L24" s="120">
        <v>0</v>
      </c>
      <c r="M24" s="120">
        <v>0</v>
      </c>
      <c r="N24" s="120">
        <v>384194</v>
      </c>
      <c r="O24" s="120">
        <v>0</v>
      </c>
      <c r="P24" s="120">
        <v>0</v>
      </c>
      <c r="Q24" s="120">
        <v>5447</v>
      </c>
      <c r="R24" s="1017">
        <v>0</v>
      </c>
    </row>
    <row r="25" spans="2:18" ht="12" customHeight="1">
      <c r="B25" s="1014"/>
      <c r="C25" s="2816" t="s">
        <v>225</v>
      </c>
      <c r="D25" s="2816"/>
      <c r="E25" s="2816"/>
      <c r="F25" s="2816"/>
      <c r="G25" s="2816"/>
      <c r="H25" s="1015" t="s">
        <v>278</v>
      </c>
      <c r="I25" s="120">
        <v>86441</v>
      </c>
      <c r="J25" s="120">
        <v>530707</v>
      </c>
      <c r="K25" s="120">
        <v>0</v>
      </c>
      <c r="L25" s="120">
        <v>0</v>
      </c>
      <c r="M25" s="120">
        <v>0</v>
      </c>
      <c r="N25" s="120">
        <v>617148</v>
      </c>
      <c r="O25" s="120">
        <v>0</v>
      </c>
      <c r="P25" s="120">
        <v>567</v>
      </c>
      <c r="Q25" s="120">
        <v>5039</v>
      </c>
      <c r="R25" s="1017">
        <v>3537</v>
      </c>
    </row>
    <row r="26" spans="2:18" ht="12" customHeight="1">
      <c r="B26" s="1014"/>
      <c r="C26" s="2816" t="s">
        <v>229</v>
      </c>
      <c r="D26" s="2816"/>
      <c r="E26" s="2816"/>
      <c r="F26" s="2816"/>
      <c r="G26" s="2816"/>
      <c r="H26" s="1015" t="s">
        <v>122</v>
      </c>
      <c r="I26" s="1018"/>
      <c r="J26" s="1018"/>
      <c r="K26" s="1018"/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016">
        <v>0</v>
      </c>
    </row>
    <row r="27" spans="2:18" ht="12" customHeight="1">
      <c r="B27" s="1014"/>
      <c r="C27" s="2816" t="s">
        <v>1209</v>
      </c>
      <c r="D27" s="2816"/>
      <c r="E27" s="2816"/>
      <c r="F27" s="2816"/>
      <c r="G27" s="2816"/>
      <c r="H27" s="1015" t="s">
        <v>600</v>
      </c>
      <c r="I27" s="121">
        <v>230338</v>
      </c>
      <c r="J27" s="121">
        <v>0</v>
      </c>
      <c r="K27" s="121">
        <v>0</v>
      </c>
      <c r="L27" s="121">
        <v>2762</v>
      </c>
      <c r="M27" s="121">
        <v>0</v>
      </c>
      <c r="N27" s="121">
        <v>233100</v>
      </c>
      <c r="O27" s="121">
        <v>230338</v>
      </c>
      <c r="P27" s="121">
        <v>0</v>
      </c>
      <c r="Q27" s="121">
        <v>2615</v>
      </c>
      <c r="R27" s="1013">
        <v>30779</v>
      </c>
    </row>
    <row r="28" spans="2:18" ht="12" customHeight="1">
      <c r="B28" s="1019"/>
      <c r="C28" s="2816" t="s">
        <v>1210</v>
      </c>
      <c r="D28" s="2816"/>
      <c r="E28" s="2816"/>
      <c r="F28" s="2816"/>
      <c r="G28" s="2816"/>
      <c r="H28" s="1020" t="s">
        <v>22</v>
      </c>
      <c r="I28" s="121">
        <v>2586</v>
      </c>
      <c r="J28" s="121">
        <v>0</v>
      </c>
      <c r="K28" s="121">
        <v>0</v>
      </c>
      <c r="L28" s="121">
        <v>0</v>
      </c>
      <c r="M28" s="121">
        <v>0</v>
      </c>
      <c r="N28" s="121">
        <v>2586</v>
      </c>
      <c r="O28" s="121">
        <v>2586</v>
      </c>
      <c r="P28" s="121">
        <v>0</v>
      </c>
      <c r="Q28" s="121">
        <v>0</v>
      </c>
      <c r="R28" s="1013">
        <v>0</v>
      </c>
    </row>
    <row r="29" spans="2:18" ht="12" customHeight="1">
      <c r="B29" s="1019"/>
      <c r="C29" s="2816" t="s">
        <v>1211</v>
      </c>
      <c r="D29" s="2816"/>
      <c r="E29" s="2816"/>
      <c r="F29" s="2816"/>
      <c r="G29" s="2816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52" t="s">
        <v>1212</v>
      </c>
      <c r="E30" s="2852"/>
      <c r="F30" s="2852"/>
      <c r="G30" s="2852"/>
      <c r="H30" s="1022" t="s">
        <v>113</v>
      </c>
      <c r="I30" s="120">
        <v>462099</v>
      </c>
      <c r="J30" s="120">
        <v>1770656</v>
      </c>
      <c r="K30" s="120">
        <v>0</v>
      </c>
      <c r="L30" s="1023">
        <v>2568431</v>
      </c>
      <c r="M30" s="120">
        <v>542278</v>
      </c>
      <c r="N30" s="120">
        <v>5343464</v>
      </c>
      <c r="O30" s="120">
        <v>256824</v>
      </c>
      <c r="P30" s="120">
        <v>-4237</v>
      </c>
      <c r="Q30" s="120">
        <v>44472</v>
      </c>
      <c r="R30" s="1016">
        <v>89407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69" t="s">
        <v>36</v>
      </c>
      <c r="D32" s="3169"/>
      <c r="E32" s="3169"/>
      <c r="F32" s="3169"/>
      <c r="G32" s="3169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52" t="s">
        <v>1213</v>
      </c>
      <c r="D33" s="2852"/>
      <c r="E33" s="2852"/>
      <c r="F33" s="2852"/>
      <c r="G33" s="2852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67" t="s">
        <v>1214</v>
      </c>
      <c r="C35" s="3168"/>
      <c r="D35" s="3168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9" t="s">
        <v>1215</v>
      </c>
      <c r="D36" s="2849"/>
      <c r="E36" s="2849"/>
      <c r="F36" s="2849"/>
      <c r="G36" s="2849"/>
      <c r="H36" s="1012" t="s">
        <v>219</v>
      </c>
      <c r="I36" s="1032"/>
      <c r="J36" s="1032"/>
      <c r="K36" s="1032"/>
      <c r="L36" s="1032"/>
      <c r="M36" s="1032"/>
      <c r="N36" s="118">
        <v>307122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16" t="s">
        <v>1216</v>
      </c>
      <c r="E37" s="2816"/>
      <c r="F37" s="2816"/>
      <c r="G37" s="2816"/>
      <c r="H37" s="1015" t="s">
        <v>13</v>
      </c>
      <c r="I37" s="1018"/>
      <c r="J37" s="1018"/>
      <c r="K37" s="1018"/>
      <c r="L37" s="1018"/>
      <c r="M37" s="1018"/>
      <c r="N37" s="120">
        <v>249244</v>
      </c>
      <c r="O37" s="120">
        <v>0</v>
      </c>
      <c r="P37" s="1018"/>
      <c r="Q37" s="1018"/>
      <c r="R37" s="1029"/>
    </row>
    <row r="38" spans="2:18" ht="12" customHeight="1">
      <c r="B38" s="1014"/>
      <c r="C38" s="2816" t="s">
        <v>1217</v>
      </c>
      <c r="D38" s="2816"/>
      <c r="E38" s="2816"/>
      <c r="F38" s="2816"/>
      <c r="G38" s="2816"/>
      <c r="H38" s="1015" t="s">
        <v>280</v>
      </c>
      <c r="I38" s="1018"/>
      <c r="J38" s="1018"/>
      <c r="K38" s="1018"/>
      <c r="L38" s="1018"/>
      <c r="M38" s="1018"/>
      <c r="N38" s="120">
        <v>167246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52" t="s">
        <v>1218</v>
      </c>
      <c r="E39" s="2852"/>
      <c r="F39" s="2852"/>
      <c r="G39" s="2852"/>
      <c r="H39" s="88" t="s">
        <v>413</v>
      </c>
      <c r="I39" s="1030"/>
      <c r="J39" s="1030"/>
      <c r="K39" s="1030"/>
      <c r="L39" s="1030"/>
      <c r="M39" s="1030"/>
      <c r="N39" s="121">
        <v>89578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35" t="s">
        <v>118</v>
      </c>
      <c r="C42" s="2835"/>
      <c r="D42" s="2835"/>
      <c r="E42" s="2835"/>
      <c r="F42" s="2835"/>
      <c r="G42" s="2835"/>
      <c r="H42" s="2835"/>
      <c r="I42" s="2835"/>
      <c r="J42" s="2835"/>
      <c r="K42" s="2835"/>
      <c r="L42" s="2835"/>
      <c r="R42" s="97"/>
    </row>
    <row r="43" spans="2:18" ht="12" customHeight="1">
      <c r="B43" s="2834" t="s">
        <v>429</v>
      </c>
      <c r="C43" s="2834"/>
      <c r="D43" s="2834"/>
      <c r="E43" s="2834"/>
      <c r="F43" s="2834"/>
      <c r="G43" s="2834"/>
      <c r="H43" s="2834"/>
      <c r="I43" s="2834"/>
      <c r="J43" s="2834"/>
      <c r="K43" s="2834"/>
      <c r="L43" s="2834"/>
      <c r="R43" s="100"/>
    </row>
    <row r="45" spans="2:18" ht="12" customHeight="1">
      <c r="B45" s="2822" t="s">
        <v>1219</v>
      </c>
      <c r="C45" s="2822"/>
      <c r="D45" s="2822"/>
      <c r="E45" s="2822"/>
      <c r="F45" s="2822"/>
      <c r="G45" s="2822"/>
    </row>
  </sheetData>
  <mergeCells count="36"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13.28515625" style="1059" customWidth="1"/>
    <col min="11" max="11" width="2.42578125" style="1071" customWidth="1"/>
    <col min="12" max="12" width="10.140625" style="1071" bestFit="1" customWidth="1"/>
    <col min="13" max="13" width="10.140625" style="1071" customWidth="1"/>
    <col min="14" max="14" width="7.5703125" style="1110" customWidth="1"/>
    <col min="15" max="16" width="10.42578125" style="1110" bestFit="1" customWidth="1"/>
    <col min="17" max="17" width="9.42578125" style="1110" bestFit="1" customWidth="1"/>
    <col min="18" max="18" width="11.42578125" style="1110" bestFit="1" customWidth="1"/>
    <col min="19" max="19" width="11.42578125" style="1110" customWidth="1"/>
    <col min="20" max="20" width="11.42578125" style="1110" bestFit="1" customWidth="1"/>
    <col min="21" max="21" width="11.5703125" style="1110" bestFit="1" customWidth="1"/>
    <col min="22" max="22" width="7.5703125" style="1110" customWidth="1"/>
    <col min="23" max="25" width="10.42578125" style="1110" bestFit="1" customWidth="1"/>
    <col min="26" max="26" width="12.71093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6" t="s">
        <v>485</v>
      </c>
      <c r="C4" s="2826"/>
      <c r="D4" s="20"/>
      <c r="E4" s="20"/>
      <c r="F4" s="2827" t="s">
        <v>1220</v>
      </c>
      <c r="G4" s="2827"/>
      <c r="H4" s="2827"/>
      <c r="I4" s="2827"/>
      <c r="J4" s="2827"/>
      <c r="K4" s="2827"/>
      <c r="L4" s="2827"/>
      <c r="M4" s="2827"/>
      <c r="N4" s="2827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826"/>
      <c r="J5" s="2826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88" t="s">
        <v>1221</v>
      </c>
      <c r="O6" s="3189"/>
      <c r="P6" s="3189"/>
      <c r="Q6" s="3190"/>
      <c r="R6" s="1049"/>
      <c r="S6" s="1046" t="s">
        <v>82</v>
      </c>
      <c r="T6" s="1049"/>
      <c r="U6" s="1049"/>
      <c r="V6" s="3196" t="s">
        <v>1222</v>
      </c>
      <c r="W6" s="3197"/>
      <c r="X6" s="3197"/>
      <c r="Y6" s="3198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1223</v>
      </c>
      <c r="M7" s="1053" t="s">
        <v>1224</v>
      </c>
      <c r="N7" s="1054"/>
      <c r="O7" s="1054"/>
      <c r="P7" s="1054"/>
      <c r="Q7" s="1054"/>
      <c r="R7" s="1055" t="s">
        <v>82</v>
      </c>
      <c r="S7" s="1055" t="s">
        <v>678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1225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1226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3" t="s">
        <v>1228</v>
      </c>
      <c r="M9" s="1053" t="s">
        <v>1229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1230</v>
      </c>
      <c r="T9" s="1055" t="s">
        <v>90</v>
      </c>
      <c r="U9" s="1055" t="s">
        <v>1231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1232</v>
      </c>
      <c r="S10" s="1055" t="s">
        <v>1233</v>
      </c>
      <c r="T10" s="1060"/>
      <c r="U10" s="1054"/>
      <c r="V10" s="1054"/>
      <c r="W10" s="1054"/>
      <c r="X10" s="1054"/>
      <c r="Y10" s="1054"/>
      <c r="Z10" s="1061" t="s">
        <v>1234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1235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928</v>
      </c>
      <c r="M12" s="1065" t="s">
        <v>929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1236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99" t="s">
        <v>197</v>
      </c>
      <c r="C14" s="3200"/>
      <c r="D14" s="3200"/>
      <c r="E14" s="1071"/>
      <c r="F14" s="3180" t="s">
        <v>1237</v>
      </c>
      <c r="G14" s="3180"/>
      <c r="H14" s="3180"/>
      <c r="I14" s="3180"/>
      <c r="J14" s="3180"/>
      <c r="K14" s="1073" t="s">
        <v>199</v>
      </c>
      <c r="L14" s="1074">
        <v>1160050</v>
      </c>
      <c r="M14" s="1075">
        <v>5916</v>
      </c>
      <c r="N14" s="1076">
        <v>343022</v>
      </c>
      <c r="O14" s="1077">
        <v>0</v>
      </c>
      <c r="P14" s="1077">
        <v>202072</v>
      </c>
      <c r="Q14" s="1077">
        <v>140950</v>
      </c>
      <c r="R14" s="1077">
        <v>610135</v>
      </c>
      <c r="S14" s="1077">
        <v>0</v>
      </c>
      <c r="T14" s="1077">
        <v>490810</v>
      </c>
      <c r="U14" s="1077">
        <v>260275</v>
      </c>
      <c r="V14" s="1077">
        <v>176798</v>
      </c>
      <c r="W14" s="1077">
        <v>0</v>
      </c>
      <c r="X14" s="1077">
        <v>53425</v>
      </c>
      <c r="Y14" s="1077">
        <v>123373</v>
      </c>
      <c r="Z14" s="1078">
        <f t="shared" ref="Z14:Z20" si="0">IF(ISERROR(ROUND(Y14/U14,3)*100),"",ROUND(Y14/U14,3)*100)</f>
        <v>47.4</v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3" t="s">
        <v>377</v>
      </c>
      <c r="G15" s="3173"/>
      <c r="H15" s="3173"/>
      <c r="I15" s="3173"/>
      <c r="J15" s="3173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3" t="s">
        <v>378</v>
      </c>
      <c r="G16" s="3173"/>
      <c r="H16" s="3173"/>
      <c r="I16" s="3173"/>
      <c r="J16" s="3173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3" t="s">
        <v>684</v>
      </c>
      <c r="G17" s="3173"/>
      <c r="H17" s="3173"/>
      <c r="I17" s="3173"/>
      <c r="J17" s="3173"/>
      <c r="K17" s="1073" t="s">
        <v>202</v>
      </c>
      <c r="L17" s="1087">
        <v>1160050</v>
      </c>
      <c r="M17" s="1088">
        <v>5916</v>
      </c>
      <c r="N17" s="1089">
        <v>343022</v>
      </c>
      <c r="O17" s="1089">
        <v>0</v>
      </c>
      <c r="P17" s="1089">
        <v>202072</v>
      </c>
      <c r="Q17" s="1086">
        <v>140950</v>
      </c>
      <c r="R17" s="1086">
        <v>610135</v>
      </c>
      <c r="S17" s="1086">
        <v>0</v>
      </c>
      <c r="T17" s="1086">
        <v>490810</v>
      </c>
      <c r="U17" s="1086">
        <v>260275</v>
      </c>
      <c r="V17" s="1086">
        <v>176798</v>
      </c>
      <c r="W17" s="1086">
        <v>0</v>
      </c>
      <c r="X17" s="1086">
        <v>53425</v>
      </c>
      <c r="Y17" s="1086">
        <v>123373</v>
      </c>
      <c r="Z17" s="1078">
        <f t="shared" si="0"/>
        <v>47.4</v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3" t="s">
        <v>1238</v>
      </c>
      <c r="G18" s="3173"/>
      <c r="H18" s="3173"/>
      <c r="I18" s="3173"/>
      <c r="J18" s="3173"/>
      <c r="K18" s="1073" t="s">
        <v>119</v>
      </c>
      <c r="L18" s="1090">
        <v>0</v>
      </c>
      <c r="M18" s="1090">
        <v>0</v>
      </c>
      <c r="N18" s="1091">
        <v>0</v>
      </c>
      <c r="O18" s="1091">
        <v>0</v>
      </c>
      <c r="P18" s="1091">
        <v>0</v>
      </c>
      <c r="Q18" s="1091">
        <v>0</v>
      </c>
      <c r="R18" s="1091">
        <v>0</v>
      </c>
      <c r="S18" s="1091">
        <v>0</v>
      </c>
      <c r="T18" s="1091">
        <v>0</v>
      </c>
      <c r="U18" s="1091">
        <v>0</v>
      </c>
      <c r="V18" s="1091">
        <v>0</v>
      </c>
      <c r="W18" s="1091">
        <v>0</v>
      </c>
      <c r="X18" s="1091">
        <v>0</v>
      </c>
      <c r="Y18" s="1091">
        <v>0</v>
      </c>
      <c r="Z18" s="1078" t="str">
        <f t="shared" si="0"/>
        <v/>
      </c>
      <c r="AB18" s="1079"/>
    </row>
    <row r="19" spans="1:29" ht="12" customHeight="1">
      <c r="A19" s="1040"/>
      <c r="B19" s="3191" t="s">
        <v>1239</v>
      </c>
      <c r="C19" s="3192"/>
      <c r="D19" s="3192"/>
      <c r="E19" s="3192"/>
      <c r="F19" s="3192"/>
      <c r="G19" s="3192"/>
      <c r="H19" s="3192"/>
      <c r="I19" s="3192"/>
      <c r="J19" s="3192"/>
      <c r="K19" s="1073" t="s">
        <v>114</v>
      </c>
      <c r="L19" s="1092">
        <v>1160050</v>
      </c>
      <c r="M19" s="1093">
        <v>5916</v>
      </c>
      <c r="N19" s="1086">
        <v>343022</v>
      </c>
      <c r="O19" s="1086">
        <v>0</v>
      </c>
      <c r="P19" s="1086">
        <v>202072</v>
      </c>
      <c r="Q19" s="1086">
        <v>140950</v>
      </c>
      <c r="R19" s="1086">
        <v>610135</v>
      </c>
      <c r="S19" s="1086">
        <v>0</v>
      </c>
      <c r="T19" s="1086">
        <v>490810</v>
      </c>
      <c r="U19" s="1086">
        <v>260275</v>
      </c>
      <c r="V19" s="1086">
        <v>176798</v>
      </c>
      <c r="W19" s="1086">
        <v>0</v>
      </c>
      <c r="X19" s="1086">
        <v>53425</v>
      </c>
      <c r="Y19" s="1086">
        <v>123373</v>
      </c>
      <c r="Z19" s="1078">
        <f t="shared" si="0"/>
        <v>47.4</v>
      </c>
    </row>
    <row r="20" spans="1:29" ht="12" customHeight="1">
      <c r="A20" s="1040"/>
      <c r="B20" s="3172" t="s">
        <v>1240</v>
      </c>
      <c r="C20" s="3173"/>
      <c r="D20" s="3173"/>
      <c r="E20" s="3173"/>
      <c r="F20" s="3186"/>
      <c r="G20" s="3186"/>
      <c r="H20" s="3186"/>
      <c r="I20" s="3186"/>
      <c r="J20" s="3186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78" t="s">
        <v>1241</v>
      </c>
      <c r="C21" s="3179"/>
      <c r="D21" s="3179"/>
      <c r="E21" s="3179"/>
      <c r="F21" s="3179"/>
      <c r="G21" s="3179"/>
      <c r="H21" s="3179"/>
      <c r="I21" s="3179"/>
      <c r="J21" s="3179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7" t="s">
        <v>1242</v>
      </c>
      <c r="D22" s="3200"/>
      <c r="E22" s="3200"/>
      <c r="F22" s="3200"/>
      <c r="G22" s="3173" t="s">
        <v>1243</v>
      </c>
      <c r="H22" s="3173"/>
      <c r="I22" s="3173"/>
      <c r="J22" s="3173"/>
      <c r="K22" s="1073" t="s">
        <v>206</v>
      </c>
      <c r="L22" s="1081">
        <v>1348793</v>
      </c>
      <c r="M22" s="1075">
        <v>13974</v>
      </c>
      <c r="N22" s="1077">
        <v>338254</v>
      </c>
      <c r="O22" s="1077">
        <v>0</v>
      </c>
      <c r="P22" s="1077">
        <v>84640</v>
      </c>
      <c r="Q22" s="1077">
        <v>253614</v>
      </c>
      <c r="R22" s="1077">
        <v>704258</v>
      </c>
      <c r="S22" s="1077">
        <v>0</v>
      </c>
      <c r="T22" s="1077">
        <v>659719</v>
      </c>
      <c r="U22" s="1077">
        <v>298153</v>
      </c>
      <c r="V22" s="1077">
        <v>321217</v>
      </c>
      <c r="W22" s="1077">
        <v>0</v>
      </c>
      <c r="X22" s="1077">
        <v>80560</v>
      </c>
      <c r="Y22" s="1077">
        <v>240657</v>
      </c>
      <c r="Z22" s="1078">
        <f t="shared" ref="Z22:Z44" si="1">IF(ISERROR(ROUND(Y22/U22,3)*100),"",ROUND(Y22/U22,3)*100)</f>
        <v>80.7</v>
      </c>
    </row>
    <row r="23" spans="1:29" ht="12" customHeight="1">
      <c r="A23" s="1040"/>
      <c r="B23" s="1069"/>
      <c r="C23" s="1098"/>
      <c r="D23" s="1070"/>
      <c r="E23" s="1070"/>
      <c r="F23" s="1070"/>
      <c r="G23" s="3173" t="s">
        <v>1244</v>
      </c>
      <c r="H23" s="3173"/>
      <c r="I23" s="3173"/>
      <c r="J23" s="3173"/>
      <c r="K23" s="1073" t="s">
        <v>207</v>
      </c>
      <c r="L23" s="1081">
        <v>1204429</v>
      </c>
      <c r="M23" s="1075">
        <v>4115</v>
      </c>
      <c r="N23" s="1077">
        <v>109385</v>
      </c>
      <c r="O23" s="1077">
        <v>0</v>
      </c>
      <c r="P23" s="1077">
        <v>27358</v>
      </c>
      <c r="Q23" s="1077">
        <v>82027</v>
      </c>
      <c r="R23" s="1077">
        <v>171084</v>
      </c>
      <c r="S23" s="1077">
        <v>0</v>
      </c>
      <c r="T23" s="1077">
        <v>166133</v>
      </c>
      <c r="U23" s="1077">
        <v>86978</v>
      </c>
      <c r="V23" s="1077">
        <v>121193</v>
      </c>
      <c r="W23" s="1077">
        <v>0</v>
      </c>
      <c r="X23" s="1077">
        <v>30677</v>
      </c>
      <c r="Y23" s="1077">
        <v>90516</v>
      </c>
      <c r="Z23" s="1078">
        <f t="shared" si="1"/>
        <v>104.1</v>
      </c>
    </row>
    <row r="24" spans="1:29" ht="12" customHeight="1">
      <c r="A24" s="1040"/>
      <c r="B24" s="1069"/>
      <c r="C24" s="1070"/>
      <c r="D24" s="1070"/>
      <c r="E24" s="1070"/>
      <c r="F24" s="1070"/>
      <c r="G24" s="3173" t="s">
        <v>1205</v>
      </c>
      <c r="H24" s="3173"/>
      <c r="I24" s="3173"/>
      <c r="J24" s="3173"/>
      <c r="K24" s="1073" t="s">
        <v>384</v>
      </c>
      <c r="L24" s="1099">
        <v>1213636</v>
      </c>
      <c r="M24" s="1084">
        <v>25749</v>
      </c>
      <c r="N24" s="1085">
        <v>194037</v>
      </c>
      <c r="O24" s="1085">
        <v>0</v>
      </c>
      <c r="P24" s="1085">
        <v>65922</v>
      </c>
      <c r="Q24" s="1085">
        <v>128115</v>
      </c>
      <c r="R24" s="1085">
        <v>340062</v>
      </c>
      <c r="S24" s="1085">
        <v>0</v>
      </c>
      <c r="T24" s="1085">
        <v>305947</v>
      </c>
      <c r="U24" s="1085">
        <v>162230</v>
      </c>
      <c r="V24" s="1085">
        <v>223452</v>
      </c>
      <c r="W24" s="1085">
        <v>0</v>
      </c>
      <c r="X24" s="1085">
        <v>57421</v>
      </c>
      <c r="Y24" s="1085">
        <v>166031</v>
      </c>
      <c r="Z24" s="1078">
        <f t="shared" si="1"/>
        <v>102.3</v>
      </c>
    </row>
    <row r="25" spans="1:29" ht="12" customHeight="1">
      <c r="A25" s="1040"/>
      <c r="B25" s="1069"/>
      <c r="C25" s="3187" t="s">
        <v>1245</v>
      </c>
      <c r="D25" s="3200"/>
      <c r="E25" s="3200"/>
      <c r="F25" s="3200"/>
      <c r="G25" s="3200"/>
      <c r="H25" s="3200"/>
      <c r="I25" s="3200"/>
      <c r="J25" s="3200"/>
      <c r="K25" s="1073" t="s">
        <v>208</v>
      </c>
      <c r="L25" s="1087">
        <v>1352418</v>
      </c>
      <c r="M25" s="1088">
        <v>38658</v>
      </c>
      <c r="N25" s="1089">
        <v>641676</v>
      </c>
      <c r="O25" s="1089">
        <v>0</v>
      </c>
      <c r="P25" s="1089">
        <v>177920</v>
      </c>
      <c r="Q25" s="1089">
        <v>463756</v>
      </c>
      <c r="R25" s="1089">
        <v>1215404</v>
      </c>
      <c r="S25" s="1089">
        <v>0</v>
      </c>
      <c r="T25" s="1089">
        <v>1131799</v>
      </c>
      <c r="U25" s="1089">
        <v>547361</v>
      </c>
      <c r="V25" s="1089">
        <v>665862</v>
      </c>
      <c r="W25" s="1089">
        <v>0</v>
      </c>
      <c r="X25" s="1089">
        <v>168658</v>
      </c>
      <c r="Y25" s="1089">
        <v>497204</v>
      </c>
      <c r="Z25" s="1078">
        <f t="shared" si="1"/>
        <v>90.8</v>
      </c>
    </row>
    <row r="26" spans="1:29" ht="12" customHeight="1">
      <c r="A26" s="1040"/>
      <c r="B26" s="1069"/>
      <c r="C26" s="3187" t="s">
        <v>1246</v>
      </c>
      <c r="D26" s="3187"/>
      <c r="E26" s="3187"/>
      <c r="F26" s="3187"/>
      <c r="G26" s="3173" t="s">
        <v>1243</v>
      </c>
      <c r="H26" s="3173"/>
      <c r="I26" s="3173"/>
      <c r="J26" s="3173"/>
      <c r="K26" s="1073" t="s">
        <v>278</v>
      </c>
      <c r="L26" s="1074">
        <v>64273</v>
      </c>
      <c r="M26" s="1075">
        <v>8</v>
      </c>
      <c r="N26" s="1077">
        <v>481</v>
      </c>
      <c r="O26" s="1077">
        <v>0</v>
      </c>
      <c r="P26" s="1077">
        <v>121</v>
      </c>
      <c r="Q26" s="1077">
        <v>360</v>
      </c>
      <c r="R26" s="1077">
        <v>1441</v>
      </c>
      <c r="S26" s="1077">
        <v>0</v>
      </c>
      <c r="T26" s="1077">
        <v>1835</v>
      </c>
      <c r="U26" s="1077">
        <v>-34</v>
      </c>
      <c r="V26" s="1077">
        <v>1020</v>
      </c>
      <c r="W26" s="1077">
        <v>0</v>
      </c>
      <c r="X26" s="1077">
        <v>250</v>
      </c>
      <c r="Y26" s="1077">
        <v>770</v>
      </c>
      <c r="Z26" s="1078">
        <f t="shared" si="1"/>
        <v>-2264.6999999999998</v>
      </c>
    </row>
    <row r="27" spans="1:29" ht="12" customHeight="1">
      <c r="A27" s="1040"/>
      <c r="B27" s="1069"/>
      <c r="C27" s="1098"/>
      <c r="D27" s="1070"/>
      <c r="E27" s="1070"/>
      <c r="F27" s="1070"/>
      <c r="G27" s="3173" t="s">
        <v>1244</v>
      </c>
      <c r="H27" s="3173"/>
      <c r="I27" s="3173"/>
      <c r="J27" s="3173"/>
      <c r="K27" s="1073" t="s">
        <v>204</v>
      </c>
      <c r="L27" s="1081">
        <v>59288</v>
      </c>
      <c r="M27" s="1075">
        <v>15</v>
      </c>
      <c r="N27" s="1077">
        <v>1207</v>
      </c>
      <c r="O27" s="1077">
        <v>0</v>
      </c>
      <c r="P27" s="1077">
        <v>302</v>
      </c>
      <c r="Q27" s="1077">
        <v>905</v>
      </c>
      <c r="R27" s="1077">
        <v>3226</v>
      </c>
      <c r="S27" s="1077">
        <v>0</v>
      </c>
      <c r="T27" s="1077">
        <v>4211</v>
      </c>
      <c r="U27" s="1077">
        <v>-80</v>
      </c>
      <c r="V27" s="1077">
        <v>3296</v>
      </c>
      <c r="W27" s="1077">
        <v>0</v>
      </c>
      <c r="X27" s="1077">
        <v>803</v>
      </c>
      <c r="Y27" s="1077">
        <v>2493</v>
      </c>
      <c r="Z27" s="1078">
        <f t="shared" si="1"/>
        <v>-3116.3</v>
      </c>
    </row>
    <row r="28" spans="1:29" ht="12" customHeight="1">
      <c r="A28" s="1040"/>
      <c r="B28" s="1069"/>
      <c r="C28" s="1098"/>
      <c r="D28" s="1070"/>
      <c r="E28" s="1070"/>
      <c r="F28" s="1070"/>
      <c r="G28" s="3173" t="s">
        <v>1205</v>
      </c>
      <c r="H28" s="3173"/>
      <c r="I28" s="3173"/>
      <c r="J28" s="3173"/>
      <c r="K28" s="1073" t="s">
        <v>279</v>
      </c>
      <c r="L28" s="1099">
        <v>45659</v>
      </c>
      <c r="M28" s="1084">
        <v>30</v>
      </c>
      <c r="N28" s="1085">
        <v>342</v>
      </c>
      <c r="O28" s="1085">
        <v>0</v>
      </c>
      <c r="P28" s="1085">
        <v>85</v>
      </c>
      <c r="Q28" s="1085">
        <v>257</v>
      </c>
      <c r="R28" s="1085">
        <v>992</v>
      </c>
      <c r="S28" s="1085">
        <v>0</v>
      </c>
      <c r="T28" s="1085">
        <v>1272</v>
      </c>
      <c r="U28" s="1085">
        <v>-23</v>
      </c>
      <c r="V28" s="1085">
        <v>1</v>
      </c>
      <c r="W28" s="1085">
        <v>0</v>
      </c>
      <c r="X28" s="1085">
        <v>0</v>
      </c>
      <c r="Y28" s="1085">
        <v>1</v>
      </c>
      <c r="Z28" s="1078">
        <f t="shared" si="1"/>
        <v>-4.3</v>
      </c>
    </row>
    <row r="29" spans="1:29" ht="12" customHeight="1">
      <c r="A29" s="1040"/>
      <c r="B29" s="1069"/>
      <c r="C29" s="3187" t="s">
        <v>1247</v>
      </c>
      <c r="D29" s="3187"/>
      <c r="E29" s="3187"/>
      <c r="F29" s="3187"/>
      <c r="G29" s="3187"/>
      <c r="H29" s="3187"/>
      <c r="I29" s="3187"/>
      <c r="J29" s="3187"/>
      <c r="K29" s="1073" t="s">
        <v>277</v>
      </c>
      <c r="L29" s="1087">
        <v>64273</v>
      </c>
      <c r="M29" s="1088">
        <v>40</v>
      </c>
      <c r="N29" s="1089">
        <v>2030</v>
      </c>
      <c r="O29" s="1089">
        <v>0</v>
      </c>
      <c r="P29" s="1089">
        <v>508</v>
      </c>
      <c r="Q29" s="1089">
        <v>1522</v>
      </c>
      <c r="R29" s="1089">
        <v>5659</v>
      </c>
      <c r="S29" s="1089">
        <v>0</v>
      </c>
      <c r="T29" s="1089">
        <v>7318</v>
      </c>
      <c r="U29" s="1089">
        <v>-137</v>
      </c>
      <c r="V29" s="1089">
        <v>4317</v>
      </c>
      <c r="W29" s="1089">
        <v>0</v>
      </c>
      <c r="X29" s="1089">
        <v>1053</v>
      </c>
      <c r="Y29" s="1089">
        <v>3264</v>
      </c>
      <c r="Z29" s="1078">
        <f t="shared" si="1"/>
        <v>-2382.5</v>
      </c>
    </row>
    <row r="30" spans="1:29" ht="12" customHeight="1">
      <c r="A30" s="1040"/>
      <c r="B30" s="1069"/>
      <c r="C30" s="3187" t="s">
        <v>1248</v>
      </c>
      <c r="D30" s="3187"/>
      <c r="E30" s="3187"/>
      <c r="F30" s="3187"/>
      <c r="G30" s="3173" t="s">
        <v>1243</v>
      </c>
      <c r="H30" s="3173"/>
      <c r="I30" s="3173"/>
      <c r="J30" s="3173"/>
      <c r="K30" s="1073" t="s">
        <v>205</v>
      </c>
      <c r="L30" s="1074"/>
      <c r="M30" s="1075"/>
      <c r="N30" s="1077">
        <v>2445</v>
      </c>
      <c r="O30" s="1077">
        <v>0</v>
      </c>
      <c r="P30" s="1077">
        <v>611</v>
      </c>
      <c r="Q30" s="1077">
        <v>1834</v>
      </c>
      <c r="R30" s="1077">
        <v>5283</v>
      </c>
      <c r="S30" s="1077">
        <v>0</v>
      </c>
      <c r="T30" s="1077">
        <v>4593</v>
      </c>
      <c r="U30" s="1077">
        <v>2524</v>
      </c>
      <c r="V30" s="1077">
        <v>1940</v>
      </c>
      <c r="W30" s="1077">
        <v>0</v>
      </c>
      <c r="X30" s="1077">
        <v>478</v>
      </c>
      <c r="Y30" s="1077">
        <v>1462</v>
      </c>
      <c r="Z30" s="1078">
        <f t="shared" si="1"/>
        <v>57.9</v>
      </c>
    </row>
    <row r="31" spans="1:29" ht="12" customHeight="1">
      <c r="A31" s="1040"/>
      <c r="B31" s="1069"/>
      <c r="C31" s="1098"/>
      <c r="D31" s="1098"/>
      <c r="E31" s="1098"/>
      <c r="F31" s="1098"/>
      <c r="G31" s="3173" t="s">
        <v>1244</v>
      </c>
      <c r="H31" s="3173"/>
      <c r="I31" s="3173"/>
      <c r="J31" s="3173"/>
      <c r="K31" s="1073" t="s">
        <v>465</v>
      </c>
      <c r="L31" s="1081"/>
      <c r="M31" s="1075"/>
      <c r="N31" s="1077">
        <v>481</v>
      </c>
      <c r="O31" s="1077">
        <v>0</v>
      </c>
      <c r="P31" s="1077">
        <v>120</v>
      </c>
      <c r="Q31" s="1077">
        <v>361</v>
      </c>
      <c r="R31" s="1077">
        <v>1399</v>
      </c>
      <c r="S31" s="1077">
        <v>0</v>
      </c>
      <c r="T31" s="1077">
        <v>1124</v>
      </c>
      <c r="U31" s="1077">
        <v>636</v>
      </c>
      <c r="V31" s="1077">
        <v>1709</v>
      </c>
      <c r="W31" s="1077">
        <v>0</v>
      </c>
      <c r="X31" s="1077">
        <v>431</v>
      </c>
      <c r="Y31" s="1077">
        <v>1278</v>
      </c>
      <c r="Z31" s="1078">
        <f t="shared" si="1"/>
        <v>200.89999999999998</v>
      </c>
    </row>
    <row r="32" spans="1:29" ht="12" customHeight="1">
      <c r="A32" s="1040"/>
      <c r="B32" s="1069"/>
      <c r="C32" s="1098"/>
      <c r="D32" s="1098"/>
      <c r="E32" s="1098"/>
      <c r="F32" s="1098"/>
      <c r="G32" s="3173" t="s">
        <v>1205</v>
      </c>
      <c r="H32" s="3173"/>
      <c r="I32" s="3173"/>
      <c r="J32" s="3173"/>
      <c r="K32" s="1073" t="s">
        <v>182</v>
      </c>
      <c r="L32" s="1099"/>
      <c r="M32" s="1084"/>
      <c r="N32" s="1085">
        <v>964</v>
      </c>
      <c r="O32" s="1085">
        <v>0</v>
      </c>
      <c r="P32" s="1085">
        <v>241</v>
      </c>
      <c r="Q32" s="1085">
        <v>723</v>
      </c>
      <c r="R32" s="1085">
        <v>1927</v>
      </c>
      <c r="S32" s="1085">
        <v>0</v>
      </c>
      <c r="T32" s="1085">
        <v>1775</v>
      </c>
      <c r="U32" s="1085">
        <v>875</v>
      </c>
      <c r="V32" s="1085">
        <v>319</v>
      </c>
      <c r="W32" s="1085">
        <v>0</v>
      </c>
      <c r="X32" s="1085">
        <v>80</v>
      </c>
      <c r="Y32" s="1085">
        <v>239</v>
      </c>
      <c r="Z32" s="1078">
        <f t="shared" si="1"/>
        <v>27.3</v>
      </c>
    </row>
    <row r="33" spans="1:26" ht="12" customHeight="1">
      <c r="A33" s="1040"/>
      <c r="B33" s="1069"/>
      <c r="C33" s="3187" t="s">
        <v>1249</v>
      </c>
      <c r="D33" s="3187"/>
      <c r="E33" s="3187"/>
      <c r="F33" s="3187"/>
      <c r="G33" s="3187"/>
      <c r="H33" s="3187"/>
      <c r="I33" s="3187"/>
      <c r="J33" s="3187"/>
      <c r="K33" s="1073" t="s">
        <v>467</v>
      </c>
      <c r="L33" s="1087"/>
      <c r="M33" s="1088"/>
      <c r="N33" s="1089">
        <v>3890</v>
      </c>
      <c r="O33" s="1089">
        <v>0</v>
      </c>
      <c r="P33" s="1089">
        <v>972</v>
      </c>
      <c r="Q33" s="1089">
        <v>2918</v>
      </c>
      <c r="R33" s="1089">
        <v>8609</v>
      </c>
      <c r="S33" s="1089">
        <v>0</v>
      </c>
      <c r="T33" s="1089">
        <v>7492</v>
      </c>
      <c r="U33" s="1089">
        <v>4035</v>
      </c>
      <c r="V33" s="1089">
        <v>3968</v>
      </c>
      <c r="W33" s="1089">
        <v>0</v>
      </c>
      <c r="X33" s="1089">
        <v>989</v>
      </c>
      <c r="Y33" s="1089">
        <v>2979</v>
      </c>
      <c r="Z33" s="1078">
        <f t="shared" si="1"/>
        <v>73.8</v>
      </c>
    </row>
    <row r="34" spans="1:26" ht="12" customHeight="1">
      <c r="A34" s="1040"/>
      <c r="B34" s="1069"/>
      <c r="C34" s="3200" t="s">
        <v>1250</v>
      </c>
      <c r="D34" s="3200"/>
      <c r="E34" s="3200"/>
      <c r="F34" s="3200"/>
      <c r="G34" s="3173" t="s">
        <v>1243</v>
      </c>
      <c r="H34" s="3173"/>
      <c r="I34" s="3173"/>
      <c r="J34" s="3173"/>
      <c r="K34" s="1073" t="s">
        <v>121</v>
      </c>
      <c r="L34" s="1074">
        <v>1413066</v>
      </c>
      <c r="M34" s="1075">
        <v>13982</v>
      </c>
      <c r="N34" s="1077">
        <v>341180</v>
      </c>
      <c r="O34" s="1077">
        <v>0</v>
      </c>
      <c r="P34" s="1077">
        <v>85372</v>
      </c>
      <c r="Q34" s="1077">
        <v>255808</v>
      </c>
      <c r="R34" s="1077">
        <v>710982</v>
      </c>
      <c r="S34" s="1077">
        <v>0</v>
      </c>
      <c r="T34" s="1077">
        <v>666147</v>
      </c>
      <c r="U34" s="1077">
        <v>300643</v>
      </c>
      <c r="V34" s="1077">
        <v>324177</v>
      </c>
      <c r="W34" s="1077">
        <v>0</v>
      </c>
      <c r="X34" s="1077">
        <v>81288</v>
      </c>
      <c r="Y34" s="1077">
        <v>242889</v>
      </c>
      <c r="Z34" s="1078">
        <f t="shared" si="1"/>
        <v>80.800000000000011</v>
      </c>
    </row>
    <row r="35" spans="1:26" ht="12" customHeight="1">
      <c r="A35" s="1040"/>
      <c r="B35" s="1051"/>
      <c r="C35" s="1040"/>
      <c r="D35" s="1040"/>
      <c r="E35" s="1071"/>
      <c r="F35" s="1095"/>
      <c r="G35" s="3173" t="s">
        <v>1244</v>
      </c>
      <c r="H35" s="3173"/>
      <c r="I35" s="3173"/>
      <c r="J35" s="3173"/>
      <c r="K35" s="1073" t="s">
        <v>122</v>
      </c>
      <c r="L35" s="1074">
        <v>1263717</v>
      </c>
      <c r="M35" s="1075">
        <v>4130</v>
      </c>
      <c r="N35" s="1077">
        <v>111073</v>
      </c>
      <c r="O35" s="1077">
        <v>0</v>
      </c>
      <c r="P35" s="1077">
        <v>27780</v>
      </c>
      <c r="Q35" s="1077">
        <v>83293</v>
      </c>
      <c r="R35" s="1077">
        <v>175709</v>
      </c>
      <c r="S35" s="1077">
        <v>0</v>
      </c>
      <c r="T35" s="1077">
        <v>171468</v>
      </c>
      <c r="U35" s="1077">
        <v>87534</v>
      </c>
      <c r="V35" s="1077">
        <v>126198</v>
      </c>
      <c r="W35" s="1077">
        <v>0</v>
      </c>
      <c r="X35" s="1077">
        <v>31911</v>
      </c>
      <c r="Y35" s="1077">
        <v>94287</v>
      </c>
      <c r="Z35" s="1078">
        <f t="shared" si="1"/>
        <v>107.69999999999999</v>
      </c>
    </row>
    <row r="36" spans="1:26" ht="12" customHeight="1">
      <c r="A36" s="1040"/>
      <c r="B36" s="1051"/>
      <c r="C36" s="1040"/>
      <c r="D36" s="1040"/>
      <c r="E36" s="1071"/>
      <c r="F36" s="1070"/>
      <c r="G36" s="3173" t="s">
        <v>1205</v>
      </c>
      <c r="H36" s="3173"/>
      <c r="I36" s="3173"/>
      <c r="J36" s="3173"/>
      <c r="K36" s="1073" t="s">
        <v>123</v>
      </c>
      <c r="L36" s="1092">
        <v>1259295</v>
      </c>
      <c r="M36" s="1093">
        <v>25779</v>
      </c>
      <c r="N36" s="1086">
        <v>195343</v>
      </c>
      <c r="O36" s="1086">
        <v>0</v>
      </c>
      <c r="P36" s="1086">
        <v>66248</v>
      </c>
      <c r="Q36" s="1086">
        <v>129095</v>
      </c>
      <c r="R36" s="1086">
        <v>342981</v>
      </c>
      <c r="S36" s="1086">
        <v>0</v>
      </c>
      <c r="T36" s="1086">
        <v>308994</v>
      </c>
      <c r="U36" s="1086">
        <v>163082</v>
      </c>
      <c r="V36" s="1086">
        <v>223772</v>
      </c>
      <c r="W36" s="1086">
        <v>0</v>
      </c>
      <c r="X36" s="1086">
        <v>57501</v>
      </c>
      <c r="Y36" s="1086">
        <v>166271</v>
      </c>
      <c r="Z36" s="1078">
        <f t="shared" si="1"/>
        <v>102</v>
      </c>
    </row>
    <row r="37" spans="1:26" ht="12" customHeight="1">
      <c r="A37" s="1040"/>
      <c r="B37" s="3191" t="s">
        <v>1251</v>
      </c>
      <c r="C37" s="3192"/>
      <c r="D37" s="3192"/>
      <c r="E37" s="3192"/>
      <c r="F37" s="3192"/>
      <c r="G37" s="3192"/>
      <c r="H37" s="3192"/>
      <c r="I37" s="3192"/>
      <c r="J37" s="3192"/>
      <c r="K37" s="1073" t="s">
        <v>209</v>
      </c>
      <c r="L37" s="1087">
        <v>1416691</v>
      </c>
      <c r="M37" s="1093">
        <v>38698</v>
      </c>
      <c r="N37" s="1086">
        <v>647596</v>
      </c>
      <c r="O37" s="1086">
        <v>0</v>
      </c>
      <c r="P37" s="1086">
        <v>179400</v>
      </c>
      <c r="Q37" s="1086">
        <v>468196</v>
      </c>
      <c r="R37" s="1086">
        <v>1229672</v>
      </c>
      <c r="S37" s="1086">
        <v>0</v>
      </c>
      <c r="T37" s="1086">
        <v>1146609</v>
      </c>
      <c r="U37" s="1086">
        <v>551259</v>
      </c>
      <c r="V37" s="1086">
        <v>674147</v>
      </c>
      <c r="W37" s="1086">
        <v>0</v>
      </c>
      <c r="X37" s="1086">
        <v>170700</v>
      </c>
      <c r="Y37" s="1086">
        <v>503447</v>
      </c>
      <c r="Z37" s="1078">
        <f t="shared" si="1"/>
        <v>91.3</v>
      </c>
    </row>
    <row r="38" spans="1:26" ht="12" customHeight="1">
      <c r="A38" s="1040"/>
      <c r="B38" s="3172" t="s">
        <v>386</v>
      </c>
      <c r="C38" s="3173"/>
      <c r="D38" s="3173"/>
      <c r="E38" s="3173"/>
      <c r="F38" s="3173"/>
      <c r="G38" s="3173"/>
      <c r="H38" s="3173"/>
      <c r="I38" s="3173"/>
      <c r="J38" s="3173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3" t="s">
        <v>387</v>
      </c>
      <c r="G39" s="3173"/>
      <c r="H39" s="3173"/>
      <c r="I39" s="3173"/>
      <c r="J39" s="3173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2" t="s">
        <v>1252</v>
      </c>
      <c r="C40" s="3173"/>
      <c r="D40" s="3173"/>
      <c r="E40" s="3173"/>
      <c r="F40" s="3173"/>
      <c r="G40" s="3173"/>
      <c r="H40" s="3173"/>
      <c r="I40" s="3173"/>
      <c r="J40" s="3173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74" t="s">
        <v>1253</v>
      </c>
      <c r="C41" s="3175"/>
      <c r="D41" s="3175"/>
      <c r="E41" s="3175"/>
      <c r="F41" s="3175"/>
      <c r="G41" s="3175"/>
      <c r="H41" s="3175"/>
      <c r="I41" s="3175"/>
      <c r="J41" s="3175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2" t="s">
        <v>1254</v>
      </c>
      <c r="C42" s="3173"/>
      <c r="D42" s="3173"/>
      <c r="E42" s="3173"/>
      <c r="F42" s="3173"/>
      <c r="G42" s="3173"/>
      <c r="H42" s="3173"/>
      <c r="I42" s="3173"/>
      <c r="J42" s="3173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2" t="s">
        <v>1255</v>
      </c>
      <c r="C43" s="3173"/>
      <c r="D43" s="3173"/>
      <c r="E43" s="3173"/>
      <c r="F43" s="3173"/>
      <c r="G43" s="3173"/>
      <c r="H43" s="3173"/>
      <c r="I43" s="3173"/>
      <c r="J43" s="3173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2" t="s">
        <v>1256</v>
      </c>
      <c r="C44" s="3173"/>
      <c r="D44" s="3173"/>
      <c r="E44" s="3173"/>
      <c r="F44" s="3173"/>
      <c r="G44" s="3173"/>
      <c r="H44" s="3173"/>
      <c r="I44" s="3173"/>
      <c r="J44" s="3173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185" t="s">
        <v>125</v>
      </c>
      <c r="C45" s="3186"/>
      <c r="D45" s="3186"/>
      <c r="E45" s="3186"/>
      <c r="F45" s="3186"/>
      <c r="G45" s="3186"/>
      <c r="H45" s="3186"/>
      <c r="I45" s="3186"/>
      <c r="J45" s="3186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0" t="s">
        <v>395</v>
      </c>
      <c r="D46" s="3180"/>
      <c r="E46" s="3180"/>
      <c r="F46" s="3180"/>
      <c r="G46" s="3180"/>
      <c r="H46" s="3180"/>
      <c r="I46" s="3180"/>
      <c r="J46" s="3180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3" t="s">
        <v>396</v>
      </c>
      <c r="D47" s="3173"/>
      <c r="E47" s="3173"/>
      <c r="F47" s="3173"/>
      <c r="G47" s="3173"/>
      <c r="H47" s="3173"/>
      <c r="I47" s="3173"/>
      <c r="J47" s="3173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3" t="s">
        <v>397</v>
      </c>
      <c r="D48" s="3173"/>
      <c r="E48" s="3173"/>
      <c r="F48" s="3173"/>
      <c r="G48" s="3173"/>
      <c r="H48" s="3173"/>
      <c r="I48" s="3173"/>
      <c r="J48" s="3173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3" t="s">
        <v>398</v>
      </c>
      <c r="D49" s="3173"/>
      <c r="E49" s="3173"/>
      <c r="F49" s="3173"/>
      <c r="G49" s="3173"/>
      <c r="H49" s="3173"/>
      <c r="I49" s="3173"/>
      <c r="J49" s="3173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3" t="s">
        <v>400</v>
      </c>
      <c r="D50" s="3173"/>
      <c r="E50" s="3173"/>
      <c r="F50" s="3173"/>
      <c r="G50" s="3173"/>
      <c r="H50" s="3173"/>
      <c r="I50" s="3173"/>
      <c r="J50" s="3173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3" t="s">
        <v>401</v>
      </c>
      <c r="D51" s="3173"/>
      <c r="E51" s="3173"/>
      <c r="F51" s="3173"/>
      <c r="G51" s="3173"/>
      <c r="H51" s="3173"/>
      <c r="I51" s="3173"/>
      <c r="J51" s="3173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3" t="s">
        <v>403</v>
      </c>
      <c r="D52" s="3173"/>
      <c r="E52" s="3173"/>
      <c r="F52" s="3173"/>
      <c r="G52" s="3173"/>
      <c r="H52" s="3173"/>
      <c r="I52" s="3173"/>
      <c r="J52" s="3173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3" t="s">
        <v>404</v>
      </c>
      <c r="D53" s="3173"/>
      <c r="E53" s="3173"/>
      <c r="F53" s="3173"/>
      <c r="G53" s="3173"/>
      <c r="H53" s="3173"/>
      <c r="I53" s="3173"/>
      <c r="J53" s="3173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3" t="s">
        <v>406</v>
      </c>
      <c r="D54" s="3173"/>
      <c r="E54" s="3173"/>
      <c r="F54" s="3173"/>
      <c r="G54" s="3173"/>
      <c r="H54" s="3173"/>
      <c r="I54" s="3173"/>
      <c r="J54" s="3173"/>
      <c r="K54" s="1073" t="s">
        <v>222</v>
      </c>
      <c r="L54" s="1099">
        <v>0</v>
      </c>
      <c r="M54" s="1084">
        <v>0</v>
      </c>
      <c r="N54" s="1085">
        <v>4537</v>
      </c>
      <c r="O54" s="1085">
        <v>0</v>
      </c>
      <c r="P54" s="1085">
        <v>1135</v>
      </c>
      <c r="Q54" s="1085">
        <v>3402</v>
      </c>
      <c r="R54" s="1085">
        <v>0</v>
      </c>
      <c r="S54" s="1085">
        <v>0</v>
      </c>
      <c r="T54" s="1085">
        <v>0</v>
      </c>
      <c r="U54" s="1085">
        <v>3402</v>
      </c>
      <c r="V54" s="1085">
        <v>2254</v>
      </c>
      <c r="W54" s="1085">
        <v>0</v>
      </c>
      <c r="X54" s="1085">
        <v>564</v>
      </c>
      <c r="Y54" s="1085">
        <v>1690</v>
      </c>
      <c r="Z54" s="1078">
        <f t="shared" si="2"/>
        <v>49.7</v>
      </c>
    </row>
    <row r="55" spans="1:26" ht="12" customHeight="1">
      <c r="A55" s="1040"/>
      <c r="B55" s="3172" t="s">
        <v>1257</v>
      </c>
      <c r="C55" s="3173"/>
      <c r="D55" s="3173"/>
      <c r="E55" s="3173"/>
      <c r="F55" s="3173"/>
      <c r="G55" s="3173"/>
      <c r="H55" s="3173"/>
      <c r="I55" s="3173"/>
      <c r="J55" s="3173"/>
      <c r="K55" s="1073" t="s">
        <v>151</v>
      </c>
      <c r="L55" s="1087">
        <v>0</v>
      </c>
      <c r="M55" s="1088">
        <v>0</v>
      </c>
      <c r="N55" s="1089">
        <v>4537</v>
      </c>
      <c r="O55" s="1089">
        <v>0</v>
      </c>
      <c r="P55" s="1089">
        <v>1135</v>
      </c>
      <c r="Q55" s="1089">
        <v>3402</v>
      </c>
      <c r="R55" s="1089">
        <v>0</v>
      </c>
      <c r="S55" s="1089">
        <v>0</v>
      </c>
      <c r="T55" s="1089">
        <v>0</v>
      </c>
      <c r="U55" s="1089">
        <v>3402</v>
      </c>
      <c r="V55" s="1089">
        <v>2254</v>
      </c>
      <c r="W55" s="1089">
        <v>0</v>
      </c>
      <c r="X55" s="1089">
        <v>564</v>
      </c>
      <c r="Y55" s="1089">
        <v>1690</v>
      </c>
      <c r="Z55" s="1078">
        <f t="shared" si="2"/>
        <v>49.7</v>
      </c>
    </row>
    <row r="56" spans="1:26" ht="12" customHeight="1">
      <c r="A56" s="1040"/>
      <c r="B56" s="3172" t="s">
        <v>1258</v>
      </c>
      <c r="C56" s="3173"/>
      <c r="D56" s="3173"/>
      <c r="E56" s="3173"/>
      <c r="F56" s="3173"/>
      <c r="G56" s="3173"/>
      <c r="H56" s="3173"/>
      <c r="I56" s="3173"/>
      <c r="J56" s="3173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74" t="s">
        <v>1259</v>
      </c>
      <c r="C57" s="3175"/>
      <c r="D57" s="3175"/>
      <c r="E57" s="3175"/>
      <c r="F57" s="3175"/>
      <c r="G57" s="3175"/>
      <c r="H57" s="3175"/>
      <c r="I57" s="3175"/>
      <c r="J57" s="3175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78" t="s">
        <v>128</v>
      </c>
      <c r="C58" s="3179"/>
      <c r="D58" s="3179"/>
      <c r="E58" s="3179"/>
      <c r="F58" s="3179"/>
      <c r="G58" s="3179"/>
      <c r="H58" s="3179"/>
      <c r="I58" s="3179"/>
      <c r="J58" s="3179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0" t="s">
        <v>411</v>
      </c>
      <c r="D59" s="3181"/>
      <c r="E59" s="3181"/>
      <c r="F59" s="3181"/>
      <c r="G59" s="3181"/>
      <c r="H59" s="3181"/>
      <c r="I59" s="3181"/>
      <c r="J59" s="3181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3" t="s">
        <v>412</v>
      </c>
      <c r="D60" s="3175"/>
      <c r="E60" s="3175"/>
      <c r="F60" s="3175"/>
      <c r="G60" s="3175"/>
      <c r="H60" s="3175"/>
      <c r="I60" s="3175"/>
      <c r="J60" s="3175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2" t="s">
        <v>1260</v>
      </c>
      <c r="C61" s="3173"/>
      <c r="D61" s="3173"/>
      <c r="E61" s="3173"/>
      <c r="F61" s="3173"/>
      <c r="G61" s="3173"/>
      <c r="H61" s="3173"/>
      <c r="I61" s="3173"/>
      <c r="J61" s="3173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2" t="s">
        <v>1261</v>
      </c>
      <c r="C62" s="3173"/>
      <c r="D62" s="3173"/>
      <c r="E62" s="3173"/>
      <c r="F62" s="3173"/>
      <c r="G62" s="3173"/>
      <c r="H62" s="3173"/>
      <c r="I62" s="3173"/>
      <c r="J62" s="3173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2" t="s">
        <v>1262</v>
      </c>
      <c r="C63" s="3173"/>
      <c r="D63" s="3173"/>
      <c r="E63" s="3173"/>
      <c r="F63" s="3173"/>
      <c r="G63" s="3173"/>
      <c r="H63" s="3173"/>
      <c r="I63" s="3173"/>
      <c r="J63" s="3173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176" t="s">
        <v>1263</v>
      </c>
      <c r="C64" s="3177"/>
      <c r="D64" s="3177"/>
      <c r="E64" s="3177"/>
      <c r="F64" s="3177"/>
      <c r="G64" s="3177"/>
      <c r="H64" s="3177"/>
      <c r="I64" s="3177"/>
      <c r="J64" s="3177"/>
      <c r="K64" s="1065" t="s">
        <v>196</v>
      </c>
      <c r="L64" s="1093">
        <v>0</v>
      </c>
      <c r="M64" s="1093">
        <v>0</v>
      </c>
      <c r="N64" s="1086">
        <v>0</v>
      </c>
      <c r="O64" s="1086">
        <v>0</v>
      </c>
      <c r="P64" s="1086">
        <v>0</v>
      </c>
      <c r="Q64" s="1086">
        <v>0</v>
      </c>
      <c r="R64" s="1086">
        <v>0</v>
      </c>
      <c r="S64" s="1086">
        <v>0</v>
      </c>
      <c r="T64" s="1086">
        <v>0</v>
      </c>
      <c r="U64" s="1086">
        <v>0</v>
      </c>
      <c r="V64" s="1086">
        <v>0</v>
      </c>
      <c r="W64" s="1086">
        <v>0</v>
      </c>
      <c r="X64" s="1086">
        <v>0</v>
      </c>
      <c r="Y64" s="1086">
        <v>0</v>
      </c>
      <c r="Z64" s="1078" t="str">
        <f t="shared" si="3"/>
        <v/>
      </c>
    </row>
    <row r="65" spans="1:26" ht="12" customHeight="1">
      <c r="A65" s="1040"/>
      <c r="B65" s="3182" t="s">
        <v>1264</v>
      </c>
      <c r="C65" s="3183"/>
      <c r="D65" s="3183"/>
      <c r="E65" s="3183"/>
      <c r="F65" s="3183"/>
      <c r="G65" s="3183"/>
      <c r="H65" s="3183"/>
      <c r="I65" s="3183"/>
      <c r="J65" s="3183"/>
      <c r="K65" s="1105" t="s">
        <v>117</v>
      </c>
      <c r="L65" s="1106">
        <v>2576742</v>
      </c>
      <c r="M65" s="1106">
        <v>44614</v>
      </c>
      <c r="N65" s="1107">
        <v>995155</v>
      </c>
      <c r="O65" s="1107">
        <v>0</v>
      </c>
      <c r="P65" s="1107">
        <v>382607</v>
      </c>
      <c r="Q65" s="1107">
        <v>612548</v>
      </c>
      <c r="R65" s="1107">
        <v>1839807</v>
      </c>
      <c r="S65" s="1107">
        <v>0</v>
      </c>
      <c r="T65" s="1107">
        <v>1637419</v>
      </c>
      <c r="U65" s="1107">
        <v>814936</v>
      </c>
      <c r="V65" s="1107">
        <v>853199</v>
      </c>
      <c r="W65" s="1107">
        <v>0</v>
      </c>
      <c r="X65" s="1107">
        <v>224689</v>
      </c>
      <c r="Y65" s="1107">
        <v>628510</v>
      </c>
      <c r="Z65" s="1108">
        <f t="shared" si="3"/>
        <v>77.100000000000009</v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184" t="s">
        <v>118</v>
      </c>
      <c r="C67" s="3184"/>
      <c r="D67" s="3184"/>
      <c r="E67" s="3184"/>
      <c r="F67" s="3184"/>
      <c r="G67" s="3184"/>
      <c r="H67" s="3184"/>
      <c r="I67" s="3184"/>
      <c r="J67" s="3184"/>
      <c r="K67" s="3184"/>
      <c r="L67" s="3184"/>
      <c r="M67" s="3184"/>
      <c r="N67" s="3184"/>
      <c r="O67" s="3184"/>
      <c r="P67" s="3184"/>
      <c r="Q67" s="3184"/>
      <c r="R67" s="3184"/>
      <c r="S67" s="3184"/>
      <c r="T67" s="3184"/>
      <c r="U67" s="3184"/>
      <c r="V67" s="3184"/>
      <c r="W67" s="1040"/>
      <c r="X67" s="1040"/>
      <c r="Y67" s="1040"/>
      <c r="Z67" s="1040"/>
    </row>
    <row r="68" spans="1:26" ht="12" customHeight="1">
      <c r="A68" s="1040"/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  <c r="S68" s="2834"/>
      <c r="T68" s="2834"/>
      <c r="U68" s="2834"/>
      <c r="V68" s="2834"/>
      <c r="W68" s="1040"/>
      <c r="X68" s="1040"/>
      <c r="Y68" s="1040"/>
      <c r="Z68" s="1040"/>
    </row>
  </sheetData>
  <mergeCells count="66">
    <mergeCell ref="G34:J34"/>
    <mergeCell ref="F39:J39"/>
    <mergeCell ref="B40:J40"/>
    <mergeCell ref="B37:J37"/>
    <mergeCell ref="B38:J38"/>
    <mergeCell ref="G35:J35"/>
    <mergeCell ref="G36:J36"/>
    <mergeCell ref="C34:F34"/>
    <mergeCell ref="G23:J23"/>
    <mergeCell ref="G28:J28"/>
    <mergeCell ref="C26:F26"/>
    <mergeCell ref="C29:J29"/>
    <mergeCell ref="G24:J24"/>
    <mergeCell ref="C25:J25"/>
    <mergeCell ref="G26:J26"/>
    <mergeCell ref="G27:J27"/>
    <mergeCell ref="V6:Y6"/>
    <mergeCell ref="B14:D14"/>
    <mergeCell ref="F14:J14"/>
    <mergeCell ref="C22:F22"/>
    <mergeCell ref="B21:J21"/>
    <mergeCell ref="B20:J20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21.140625" style="1059" customWidth="1"/>
    <col min="11" max="11" width="2.5703125" style="1071" customWidth="1"/>
    <col min="12" max="12" width="11.5703125" style="1110" customWidth="1"/>
    <col min="13" max="13" width="7.5703125" style="1110" customWidth="1"/>
    <col min="14" max="16" width="10.42578125" style="1110" bestFit="1" customWidth="1"/>
    <col min="17" max="17" width="12.71093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6" t="s">
        <v>1265</v>
      </c>
      <c r="C4" s="2826"/>
      <c r="D4" s="20"/>
      <c r="E4" s="20"/>
      <c r="F4" s="2827" t="s">
        <v>1266</v>
      </c>
      <c r="G4" s="2827"/>
      <c r="H4" s="2827"/>
      <c r="I4" s="2827"/>
      <c r="J4" s="2827"/>
      <c r="K4" s="2827"/>
      <c r="L4" s="2827"/>
      <c r="M4" s="2827"/>
      <c r="N4" s="2827"/>
      <c r="O4" s="2827"/>
      <c r="P4" s="2827"/>
      <c r="Q4" s="1042"/>
    </row>
    <row r="5" spans="1:20" ht="12" customHeight="1">
      <c r="A5" s="1040"/>
      <c r="B5" s="3215">
        <v>2023.1</v>
      </c>
      <c r="C5" s="3215"/>
      <c r="D5" s="3215"/>
      <c r="E5" s="20"/>
      <c r="F5" s="3208" t="s">
        <v>1267</v>
      </c>
      <c r="G5" s="3208"/>
      <c r="H5" s="3208"/>
      <c r="I5" s="3208"/>
      <c r="J5" s="3208"/>
      <c r="K5" s="3208"/>
      <c r="L5" s="3208"/>
      <c r="M5" s="3208"/>
      <c r="N5" s="3208"/>
      <c r="O5" s="3208"/>
      <c r="P5" s="3208"/>
      <c r="Q5" s="3208"/>
      <c r="R5" s="3208"/>
      <c r="S5" s="3208"/>
      <c r="T5" s="3208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09" t="s">
        <v>1268</v>
      </c>
      <c r="N6" s="3210"/>
      <c r="O6" s="3210"/>
      <c r="P6" s="3211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1234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99" t="s">
        <v>197</v>
      </c>
      <c r="C13" s="3200"/>
      <c r="D13" s="3200"/>
      <c r="E13" s="1071"/>
      <c r="F13" s="3204" t="s">
        <v>1237</v>
      </c>
      <c r="G13" s="3204"/>
      <c r="H13" s="3204"/>
      <c r="I13" s="3204"/>
      <c r="J13" s="3204"/>
      <c r="K13" s="1112" t="s">
        <v>199</v>
      </c>
      <c r="L13" s="1113"/>
      <c r="M13" s="1113">
        <v>173422</v>
      </c>
      <c r="N13" s="1113">
        <v>0</v>
      </c>
      <c r="O13" s="1113">
        <v>52353</v>
      </c>
      <c r="P13" s="1113">
        <v>121069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3" t="s">
        <v>684</v>
      </c>
      <c r="G16" s="3203"/>
      <c r="H16" s="3203"/>
      <c r="I16" s="3203"/>
      <c r="J16" s="3203"/>
      <c r="K16" s="1116" t="s">
        <v>202</v>
      </c>
      <c r="L16" s="1117"/>
      <c r="M16" s="1118">
        <v>173422</v>
      </c>
      <c r="N16" s="1118">
        <v>0</v>
      </c>
      <c r="O16" s="1118">
        <v>52353</v>
      </c>
      <c r="P16" s="1118">
        <v>121069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3" t="s">
        <v>1269</v>
      </c>
      <c r="G17" s="3203"/>
      <c r="H17" s="3203"/>
      <c r="I17" s="3203"/>
      <c r="J17" s="3203"/>
      <c r="K17" s="1116" t="s">
        <v>119</v>
      </c>
      <c r="L17" s="1117"/>
      <c r="M17" s="1118">
        <v>0</v>
      </c>
      <c r="N17" s="1118">
        <v>0</v>
      </c>
      <c r="O17" s="1118">
        <v>0</v>
      </c>
      <c r="P17" s="1118">
        <v>0</v>
      </c>
      <c r="Q17" s="1119" t="str">
        <f t="shared" si="0"/>
        <v/>
      </c>
      <c r="S17" s="1079"/>
    </row>
    <row r="18" spans="1:19" ht="12" customHeight="1">
      <c r="A18" s="1040"/>
      <c r="B18" s="3201" t="s">
        <v>1239</v>
      </c>
      <c r="C18" s="3202"/>
      <c r="D18" s="3202"/>
      <c r="E18" s="3202"/>
      <c r="F18" s="3202"/>
      <c r="G18" s="3202"/>
      <c r="H18" s="3202"/>
      <c r="I18" s="3202"/>
      <c r="J18" s="3202"/>
      <c r="K18" s="1112" t="s">
        <v>114</v>
      </c>
      <c r="L18" s="1120"/>
      <c r="M18" s="1113">
        <v>173422</v>
      </c>
      <c r="N18" s="1113">
        <v>0</v>
      </c>
      <c r="O18" s="1113">
        <v>52353</v>
      </c>
      <c r="P18" s="1113">
        <v>121069</v>
      </c>
      <c r="Q18" s="1114" t="str">
        <f t="shared" si="0"/>
        <v/>
      </c>
    </row>
    <row r="19" spans="1:19" ht="12" customHeight="1">
      <c r="A19" s="1040"/>
      <c r="B19" s="3205" t="s">
        <v>1240</v>
      </c>
      <c r="C19" s="3203"/>
      <c r="D19" s="3203"/>
      <c r="E19" s="3203"/>
      <c r="F19" s="3203"/>
      <c r="G19" s="3203"/>
      <c r="H19" s="3203"/>
      <c r="I19" s="3203"/>
      <c r="J19" s="3203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07" t="s">
        <v>1241</v>
      </c>
      <c r="C20" s="3187"/>
      <c r="D20" s="3187"/>
      <c r="E20" s="3187"/>
      <c r="F20" s="3187"/>
      <c r="G20" s="3187"/>
      <c r="H20" s="3187"/>
      <c r="I20" s="3187"/>
      <c r="J20" s="3187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7" t="s">
        <v>1242</v>
      </c>
      <c r="D21" s="3200"/>
      <c r="E21" s="3200"/>
      <c r="F21" s="3200"/>
      <c r="G21" s="3204" t="s">
        <v>1243</v>
      </c>
      <c r="H21" s="3204"/>
      <c r="I21" s="3204"/>
      <c r="J21" s="3204"/>
      <c r="K21" s="1112" t="s">
        <v>206</v>
      </c>
      <c r="L21" s="1113"/>
      <c r="M21" s="1113">
        <v>275940</v>
      </c>
      <c r="N21" s="1113">
        <v>0</v>
      </c>
      <c r="O21" s="1113">
        <v>69422</v>
      </c>
      <c r="P21" s="1113">
        <v>206518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3" t="s">
        <v>1244</v>
      </c>
      <c r="H22" s="3203"/>
      <c r="I22" s="3203"/>
      <c r="J22" s="3203"/>
      <c r="K22" s="1116" t="s">
        <v>207</v>
      </c>
      <c r="L22" s="1117"/>
      <c r="M22" s="1118">
        <v>89620</v>
      </c>
      <c r="N22" s="1118">
        <v>0</v>
      </c>
      <c r="O22" s="1118">
        <v>22557</v>
      </c>
      <c r="P22" s="1118">
        <v>67063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3" t="s">
        <v>1205</v>
      </c>
      <c r="H23" s="3203"/>
      <c r="I23" s="3203"/>
      <c r="J23" s="3203"/>
      <c r="K23" s="1116" t="s">
        <v>384</v>
      </c>
      <c r="L23" s="1117"/>
      <c r="M23" s="1118">
        <v>222831</v>
      </c>
      <c r="N23" s="1118">
        <v>0</v>
      </c>
      <c r="O23" s="1118">
        <v>57280</v>
      </c>
      <c r="P23" s="1118">
        <v>165551</v>
      </c>
      <c r="Q23" s="1119" t="str">
        <f t="shared" si="0"/>
        <v/>
      </c>
    </row>
    <row r="24" spans="1:19" ht="12" customHeight="1">
      <c r="A24" s="1040"/>
      <c r="B24" s="1069"/>
      <c r="C24" s="3206" t="s">
        <v>1245</v>
      </c>
      <c r="D24" s="3204"/>
      <c r="E24" s="3204"/>
      <c r="F24" s="3204"/>
      <c r="G24" s="3204"/>
      <c r="H24" s="3204"/>
      <c r="I24" s="3204"/>
      <c r="J24" s="3204"/>
      <c r="K24" s="1112" t="s">
        <v>208</v>
      </c>
      <c r="L24" s="1120"/>
      <c r="M24" s="1113">
        <v>588391</v>
      </c>
      <c r="N24" s="1113">
        <v>0</v>
      </c>
      <c r="O24" s="1113">
        <v>149259</v>
      </c>
      <c r="P24" s="1113">
        <v>439132</v>
      </c>
      <c r="Q24" s="1114" t="str">
        <f t="shared" si="0"/>
        <v/>
      </c>
    </row>
    <row r="25" spans="1:19" ht="12" customHeight="1">
      <c r="A25" s="1040"/>
      <c r="B25" s="1069"/>
      <c r="C25" s="3187" t="s">
        <v>1246</v>
      </c>
      <c r="D25" s="3187"/>
      <c r="E25" s="3187"/>
      <c r="F25" s="3187"/>
      <c r="G25" s="3203" t="s">
        <v>1243</v>
      </c>
      <c r="H25" s="3203"/>
      <c r="I25" s="3203"/>
      <c r="J25" s="3203"/>
      <c r="K25" s="1116" t="s">
        <v>278</v>
      </c>
      <c r="L25" s="1117"/>
      <c r="M25" s="1118">
        <v>-4</v>
      </c>
      <c r="N25" s="1118">
        <v>0</v>
      </c>
      <c r="O25" s="1118">
        <v>-1</v>
      </c>
      <c r="P25" s="1118">
        <v>-3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3" t="s">
        <v>1244</v>
      </c>
      <c r="H26" s="3203"/>
      <c r="I26" s="3203"/>
      <c r="J26" s="3203"/>
      <c r="K26" s="1116" t="s">
        <v>204</v>
      </c>
      <c r="L26" s="1117"/>
      <c r="M26" s="1118">
        <v>-71</v>
      </c>
      <c r="N26" s="1118">
        <v>0</v>
      </c>
      <c r="O26" s="1118">
        <v>-91</v>
      </c>
      <c r="P26" s="1118">
        <v>20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3" t="s">
        <v>1205</v>
      </c>
      <c r="H27" s="3203"/>
      <c r="I27" s="3203"/>
      <c r="J27" s="3203"/>
      <c r="K27" s="1116" t="s">
        <v>279</v>
      </c>
      <c r="L27" s="1117"/>
      <c r="M27" s="1118">
        <v>10</v>
      </c>
      <c r="N27" s="1118">
        <v>0</v>
      </c>
      <c r="O27" s="1118">
        <v>2</v>
      </c>
      <c r="P27" s="1118">
        <v>8</v>
      </c>
      <c r="Q27" s="1119" t="str">
        <f t="shared" si="0"/>
        <v/>
      </c>
    </row>
    <row r="28" spans="1:19" ht="12" customHeight="1">
      <c r="A28" s="1040"/>
      <c r="B28" s="1069"/>
      <c r="C28" s="3206" t="s">
        <v>1247</v>
      </c>
      <c r="D28" s="3206"/>
      <c r="E28" s="3206"/>
      <c r="F28" s="3206"/>
      <c r="G28" s="3206"/>
      <c r="H28" s="3206"/>
      <c r="I28" s="3206"/>
      <c r="J28" s="3206"/>
      <c r="K28" s="1112" t="s">
        <v>277</v>
      </c>
      <c r="L28" s="1120"/>
      <c r="M28" s="1113">
        <v>-65</v>
      </c>
      <c r="N28" s="1113">
        <v>0</v>
      </c>
      <c r="O28" s="1113">
        <v>-90</v>
      </c>
      <c r="P28" s="1113">
        <v>25</v>
      </c>
      <c r="Q28" s="1114" t="str">
        <f t="shared" si="0"/>
        <v/>
      </c>
    </row>
    <row r="29" spans="1:19" ht="12" customHeight="1">
      <c r="A29" s="1040"/>
      <c r="B29" s="1069"/>
      <c r="C29" s="3187" t="s">
        <v>1248</v>
      </c>
      <c r="D29" s="3187"/>
      <c r="E29" s="3187"/>
      <c r="F29" s="3187"/>
      <c r="G29" s="3203" t="s">
        <v>1243</v>
      </c>
      <c r="H29" s="3203"/>
      <c r="I29" s="3203"/>
      <c r="J29" s="3203"/>
      <c r="K29" s="1116" t="s">
        <v>205</v>
      </c>
      <c r="L29" s="1117"/>
      <c r="M29" s="1118">
        <v>1940</v>
      </c>
      <c r="N29" s="1118">
        <v>0</v>
      </c>
      <c r="O29" s="1118">
        <v>478</v>
      </c>
      <c r="P29" s="1118">
        <v>1462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3" t="s">
        <v>1244</v>
      </c>
      <c r="H30" s="3203"/>
      <c r="I30" s="3203"/>
      <c r="J30" s="3203"/>
      <c r="K30" s="1116" t="s">
        <v>465</v>
      </c>
      <c r="L30" s="1117"/>
      <c r="M30" s="1118">
        <v>1709</v>
      </c>
      <c r="N30" s="1118">
        <v>0</v>
      </c>
      <c r="O30" s="1118">
        <v>431</v>
      </c>
      <c r="P30" s="1118">
        <v>1278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3" t="s">
        <v>1205</v>
      </c>
      <c r="H31" s="3203"/>
      <c r="I31" s="3203"/>
      <c r="J31" s="3203"/>
      <c r="K31" s="1116" t="s">
        <v>182</v>
      </c>
      <c r="L31" s="1117"/>
      <c r="M31" s="1118">
        <v>319</v>
      </c>
      <c r="N31" s="1118">
        <v>0</v>
      </c>
      <c r="O31" s="1118">
        <v>80</v>
      </c>
      <c r="P31" s="1118">
        <v>239</v>
      </c>
      <c r="Q31" s="1119" t="str">
        <f t="shared" si="0"/>
        <v/>
      </c>
    </row>
    <row r="32" spans="1:19" ht="12" customHeight="1">
      <c r="A32" s="1040"/>
      <c r="B32" s="1069"/>
      <c r="C32" s="3206" t="s">
        <v>1249</v>
      </c>
      <c r="D32" s="3206"/>
      <c r="E32" s="3206"/>
      <c r="F32" s="3206"/>
      <c r="G32" s="3206"/>
      <c r="H32" s="3206"/>
      <c r="I32" s="3206"/>
      <c r="J32" s="3206"/>
      <c r="K32" s="1112" t="s">
        <v>467</v>
      </c>
      <c r="L32" s="1120"/>
      <c r="M32" s="1113">
        <v>3968</v>
      </c>
      <c r="N32" s="1113">
        <v>0</v>
      </c>
      <c r="O32" s="1113">
        <v>989</v>
      </c>
      <c r="P32" s="1113">
        <v>2979</v>
      </c>
      <c r="Q32" s="1114" t="str">
        <f t="shared" si="0"/>
        <v/>
      </c>
    </row>
    <row r="33" spans="1:17" ht="12" customHeight="1">
      <c r="A33" s="1040"/>
      <c r="B33" s="1069"/>
      <c r="C33" s="3200" t="s">
        <v>1250</v>
      </c>
      <c r="D33" s="3200"/>
      <c r="E33" s="3200"/>
      <c r="F33" s="3200"/>
      <c r="G33" s="3203" t="s">
        <v>1243</v>
      </c>
      <c r="H33" s="3203"/>
      <c r="I33" s="3203"/>
      <c r="J33" s="3203"/>
      <c r="K33" s="1116" t="s">
        <v>121</v>
      </c>
      <c r="L33" s="1117"/>
      <c r="M33" s="1118">
        <v>277876</v>
      </c>
      <c r="N33" s="1118">
        <v>0</v>
      </c>
      <c r="O33" s="1118">
        <v>69899</v>
      </c>
      <c r="P33" s="1118">
        <v>207977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3" t="s">
        <v>1244</v>
      </c>
      <c r="H34" s="3203"/>
      <c r="I34" s="3203"/>
      <c r="J34" s="3203"/>
      <c r="K34" s="1116" t="s">
        <v>122</v>
      </c>
      <c r="L34" s="1117"/>
      <c r="M34" s="1118">
        <v>91258</v>
      </c>
      <c r="N34" s="1118">
        <v>0</v>
      </c>
      <c r="O34" s="1118">
        <v>22897</v>
      </c>
      <c r="P34" s="1118">
        <v>68361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3" t="s">
        <v>1205</v>
      </c>
      <c r="H35" s="3203"/>
      <c r="I35" s="3203"/>
      <c r="J35" s="3203"/>
      <c r="K35" s="1116" t="s">
        <v>123</v>
      </c>
      <c r="L35" s="1117"/>
      <c r="M35" s="1118">
        <v>223160</v>
      </c>
      <c r="N35" s="1118">
        <v>0</v>
      </c>
      <c r="O35" s="1118">
        <v>57362</v>
      </c>
      <c r="P35" s="1118">
        <v>165798</v>
      </c>
      <c r="Q35" s="1119" t="str">
        <f t="shared" si="0"/>
        <v/>
      </c>
    </row>
    <row r="36" spans="1:17" ht="12" customHeight="1">
      <c r="A36" s="1040"/>
      <c r="B36" s="3201" t="s">
        <v>1251</v>
      </c>
      <c r="C36" s="3202"/>
      <c r="D36" s="3202"/>
      <c r="E36" s="3202"/>
      <c r="F36" s="3202"/>
      <c r="G36" s="3202"/>
      <c r="H36" s="3202"/>
      <c r="I36" s="3202"/>
      <c r="J36" s="3202"/>
      <c r="K36" s="1112" t="s">
        <v>209</v>
      </c>
      <c r="L36" s="1120"/>
      <c r="M36" s="1113">
        <v>592294</v>
      </c>
      <c r="N36" s="1113">
        <v>0</v>
      </c>
      <c r="O36" s="1113">
        <v>150158</v>
      </c>
      <c r="P36" s="1113">
        <v>442136</v>
      </c>
      <c r="Q36" s="1114" t="str">
        <f t="shared" si="0"/>
        <v/>
      </c>
    </row>
    <row r="37" spans="1:17" ht="12" customHeight="1">
      <c r="A37" s="1040"/>
      <c r="B37" s="3205" t="s">
        <v>1270</v>
      </c>
      <c r="C37" s="3203"/>
      <c r="D37" s="3203"/>
      <c r="E37" s="3203"/>
      <c r="F37" s="3203"/>
      <c r="G37" s="3203"/>
      <c r="H37" s="3203"/>
      <c r="I37" s="3203"/>
      <c r="J37" s="3203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3" t="s">
        <v>387</v>
      </c>
      <c r="G38" s="3203"/>
      <c r="H38" s="3203"/>
      <c r="I38" s="3203"/>
      <c r="J38" s="3203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9" t="s">
        <v>1252</v>
      </c>
      <c r="C39" s="3222"/>
      <c r="D39" s="3222"/>
      <c r="E39" s="3222"/>
      <c r="F39" s="3204"/>
      <c r="G39" s="3204"/>
      <c r="H39" s="3204"/>
      <c r="I39" s="3204"/>
      <c r="J39" s="3204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21" t="s">
        <v>1253</v>
      </c>
      <c r="C40" s="3216"/>
      <c r="D40" s="3216"/>
      <c r="E40" s="3216"/>
      <c r="F40" s="3216"/>
      <c r="G40" s="3216"/>
      <c r="H40" s="3216"/>
      <c r="I40" s="3216"/>
      <c r="J40" s="3216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05" t="s">
        <v>1254</v>
      </c>
      <c r="C41" s="3203"/>
      <c r="D41" s="3203"/>
      <c r="E41" s="3203"/>
      <c r="F41" s="3203"/>
      <c r="G41" s="3203"/>
      <c r="H41" s="3203"/>
      <c r="I41" s="3203"/>
      <c r="J41" s="3203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05" t="s">
        <v>1255</v>
      </c>
      <c r="C42" s="3203"/>
      <c r="D42" s="3203"/>
      <c r="E42" s="3203"/>
      <c r="F42" s="3203"/>
      <c r="G42" s="3203"/>
      <c r="H42" s="3203"/>
      <c r="I42" s="3203"/>
      <c r="J42" s="3203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05" t="s">
        <v>1256</v>
      </c>
      <c r="C43" s="3203"/>
      <c r="D43" s="3203"/>
      <c r="E43" s="3203"/>
      <c r="F43" s="3203"/>
      <c r="G43" s="3203"/>
      <c r="H43" s="3203"/>
      <c r="I43" s="3203"/>
      <c r="J43" s="3203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99" t="s">
        <v>394</v>
      </c>
      <c r="C44" s="3200"/>
      <c r="D44" s="3200"/>
      <c r="E44" s="3200"/>
      <c r="F44" s="3200"/>
      <c r="G44" s="3200"/>
      <c r="H44" s="3200"/>
      <c r="I44" s="3200"/>
      <c r="J44" s="3200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04" t="s">
        <v>395</v>
      </c>
      <c r="D45" s="3204"/>
      <c r="E45" s="3204"/>
      <c r="F45" s="3204"/>
      <c r="G45" s="3204"/>
      <c r="H45" s="3204"/>
      <c r="I45" s="3204"/>
      <c r="J45" s="3204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3" t="s">
        <v>396</v>
      </c>
      <c r="D46" s="3203"/>
      <c r="E46" s="3203"/>
      <c r="F46" s="3203"/>
      <c r="G46" s="3203"/>
      <c r="H46" s="3203"/>
      <c r="I46" s="3203"/>
      <c r="J46" s="3203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3" t="s">
        <v>397</v>
      </c>
      <c r="D47" s="3203"/>
      <c r="E47" s="3203"/>
      <c r="F47" s="3203"/>
      <c r="G47" s="3203"/>
      <c r="H47" s="3203"/>
      <c r="I47" s="3203"/>
      <c r="J47" s="3203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3" t="s">
        <v>398</v>
      </c>
      <c r="D48" s="3203"/>
      <c r="E48" s="3203"/>
      <c r="F48" s="3203"/>
      <c r="G48" s="3203"/>
      <c r="H48" s="3203"/>
      <c r="I48" s="3203"/>
      <c r="J48" s="3203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3" t="s">
        <v>400</v>
      </c>
      <c r="D49" s="3203"/>
      <c r="E49" s="3203"/>
      <c r="F49" s="3203"/>
      <c r="G49" s="3203"/>
      <c r="H49" s="3203"/>
      <c r="I49" s="3203"/>
      <c r="J49" s="3203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3" t="s">
        <v>401</v>
      </c>
      <c r="D50" s="3203"/>
      <c r="E50" s="3203"/>
      <c r="F50" s="3203"/>
      <c r="G50" s="3203"/>
      <c r="H50" s="3203"/>
      <c r="I50" s="3203"/>
      <c r="J50" s="3203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3" t="s">
        <v>403</v>
      </c>
      <c r="D51" s="3203"/>
      <c r="E51" s="3203"/>
      <c r="F51" s="3203"/>
      <c r="G51" s="3203"/>
      <c r="H51" s="3203"/>
      <c r="I51" s="3203"/>
      <c r="J51" s="3203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3" t="s">
        <v>404</v>
      </c>
      <c r="D52" s="3203"/>
      <c r="E52" s="3203"/>
      <c r="F52" s="3203"/>
      <c r="G52" s="3203"/>
      <c r="H52" s="3203"/>
      <c r="I52" s="3203"/>
      <c r="J52" s="3203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3" t="s">
        <v>406</v>
      </c>
      <c r="D53" s="3203"/>
      <c r="E53" s="3203"/>
      <c r="F53" s="3203"/>
      <c r="G53" s="3203"/>
      <c r="H53" s="3203"/>
      <c r="I53" s="3203"/>
      <c r="J53" s="3203"/>
      <c r="K53" s="1116" t="s">
        <v>222</v>
      </c>
      <c r="L53" s="1117"/>
      <c r="M53" s="1118">
        <v>2254</v>
      </c>
      <c r="N53" s="1118">
        <v>0</v>
      </c>
      <c r="O53" s="1118">
        <v>563</v>
      </c>
      <c r="P53" s="1118">
        <v>1691</v>
      </c>
      <c r="Q53" s="1119" t="str">
        <f t="shared" si="1"/>
        <v/>
      </c>
    </row>
    <row r="54" spans="1:17" ht="12" customHeight="1">
      <c r="A54" s="1040"/>
      <c r="B54" s="3220" t="s">
        <v>692</v>
      </c>
      <c r="C54" s="3204"/>
      <c r="D54" s="3204"/>
      <c r="E54" s="3204"/>
      <c r="F54" s="3204"/>
      <c r="G54" s="3204"/>
      <c r="H54" s="3204"/>
      <c r="I54" s="3204"/>
      <c r="J54" s="3204"/>
      <c r="K54" s="1112" t="s">
        <v>151</v>
      </c>
      <c r="L54" s="1120"/>
      <c r="M54" s="1113">
        <v>2254</v>
      </c>
      <c r="N54" s="1113">
        <v>0</v>
      </c>
      <c r="O54" s="1113">
        <v>563</v>
      </c>
      <c r="P54" s="1113">
        <v>1691</v>
      </c>
      <c r="Q54" s="1114" t="str">
        <f t="shared" si="1"/>
        <v/>
      </c>
    </row>
    <row r="55" spans="1:17" ht="12" customHeight="1">
      <c r="A55" s="1040"/>
      <c r="B55" s="3205" t="s">
        <v>1258</v>
      </c>
      <c r="C55" s="3203"/>
      <c r="D55" s="3203"/>
      <c r="E55" s="3203"/>
      <c r="F55" s="3203"/>
      <c r="G55" s="3203"/>
      <c r="H55" s="3203"/>
      <c r="I55" s="3203"/>
      <c r="J55" s="3203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21" t="s">
        <v>1259</v>
      </c>
      <c r="C56" s="3216"/>
      <c r="D56" s="3216"/>
      <c r="E56" s="3216"/>
      <c r="F56" s="3216"/>
      <c r="G56" s="3216"/>
      <c r="H56" s="3216"/>
      <c r="I56" s="3216"/>
      <c r="J56" s="3216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99" t="s">
        <v>1260</v>
      </c>
      <c r="C57" s="3187"/>
      <c r="D57" s="3187"/>
      <c r="E57" s="3187"/>
      <c r="F57" s="3187"/>
      <c r="G57" s="3187"/>
      <c r="H57" s="3187"/>
      <c r="I57" s="3187"/>
      <c r="J57" s="3187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04" t="s">
        <v>411</v>
      </c>
      <c r="D58" s="3206"/>
      <c r="E58" s="3206"/>
      <c r="F58" s="3206"/>
      <c r="G58" s="3206"/>
      <c r="H58" s="3206"/>
      <c r="I58" s="3206"/>
      <c r="J58" s="3206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3" t="s">
        <v>412</v>
      </c>
      <c r="D59" s="3216"/>
      <c r="E59" s="3216"/>
      <c r="F59" s="3216"/>
      <c r="G59" s="3216"/>
      <c r="H59" s="3216"/>
      <c r="I59" s="3216"/>
      <c r="J59" s="3216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9" t="s">
        <v>694</v>
      </c>
      <c r="C60" s="3204"/>
      <c r="D60" s="3204"/>
      <c r="E60" s="3204"/>
      <c r="F60" s="3204"/>
      <c r="G60" s="3204"/>
      <c r="H60" s="3204"/>
      <c r="I60" s="3204"/>
      <c r="J60" s="3204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05" t="s">
        <v>1261</v>
      </c>
      <c r="C61" s="3203"/>
      <c r="D61" s="3203"/>
      <c r="E61" s="3203"/>
      <c r="F61" s="3203"/>
      <c r="G61" s="3203"/>
      <c r="H61" s="3203"/>
      <c r="I61" s="3203"/>
      <c r="J61" s="3203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05" t="s">
        <v>1262</v>
      </c>
      <c r="C62" s="3203"/>
      <c r="D62" s="3203"/>
      <c r="E62" s="3203"/>
      <c r="F62" s="3203"/>
      <c r="G62" s="3203"/>
      <c r="H62" s="3203"/>
      <c r="I62" s="3203"/>
      <c r="J62" s="3203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05" t="s">
        <v>1263</v>
      </c>
      <c r="C63" s="3203"/>
      <c r="D63" s="3203"/>
      <c r="E63" s="3203"/>
      <c r="F63" s="3203"/>
      <c r="G63" s="3203"/>
      <c r="H63" s="3203"/>
      <c r="I63" s="3203"/>
      <c r="J63" s="3203"/>
      <c r="K63" s="1116" t="s">
        <v>196</v>
      </c>
      <c r="L63" s="1117"/>
      <c r="M63" s="1118">
        <v>0</v>
      </c>
      <c r="N63" s="1118">
        <v>0</v>
      </c>
      <c r="O63" s="1118">
        <v>0</v>
      </c>
      <c r="P63" s="1118">
        <v>0</v>
      </c>
      <c r="Q63" s="1119" t="str">
        <f t="shared" si="1"/>
        <v/>
      </c>
    </row>
    <row r="64" spans="1:17" ht="12" customHeight="1">
      <c r="A64" s="1040"/>
      <c r="B64" s="3213" t="s">
        <v>1264</v>
      </c>
      <c r="C64" s="3214"/>
      <c r="D64" s="3214"/>
      <c r="E64" s="3214"/>
      <c r="F64" s="3214"/>
      <c r="G64" s="3214"/>
      <c r="H64" s="3214"/>
      <c r="I64" s="3214"/>
      <c r="J64" s="3214"/>
      <c r="K64" s="1105" t="s">
        <v>117</v>
      </c>
      <c r="L64" s="1123"/>
      <c r="M64" s="1123">
        <v>767970</v>
      </c>
      <c r="N64" s="1123">
        <v>0</v>
      </c>
      <c r="O64" s="1123">
        <v>203074</v>
      </c>
      <c r="P64" s="1123">
        <v>564896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1271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1272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2" t="s">
        <v>1273</v>
      </c>
      <c r="D71" s="3212"/>
      <c r="E71" s="3212"/>
      <c r="F71" s="3212"/>
      <c r="G71" s="3212"/>
      <c r="H71" s="3212"/>
      <c r="I71" s="3212"/>
      <c r="J71" s="3212"/>
      <c r="K71" s="1138"/>
      <c r="L71" s="1135"/>
      <c r="M71" s="1135"/>
      <c r="N71" s="1139" t="s">
        <v>420</v>
      </c>
      <c r="O71" s="1140">
        <v>-59876</v>
      </c>
      <c r="P71" s="1141">
        <v>83082</v>
      </c>
      <c r="Q71" s="1128"/>
    </row>
    <row r="72" spans="1:17" ht="12" customHeight="1">
      <c r="A72" s="1040"/>
      <c r="B72" s="1138"/>
      <c r="C72" s="1138"/>
      <c r="D72" s="3212" t="s">
        <v>1274</v>
      </c>
      <c r="E72" s="3212"/>
      <c r="F72" s="3212"/>
      <c r="G72" s="3212"/>
      <c r="H72" s="3212"/>
      <c r="I72" s="3212"/>
      <c r="J72" s="3212"/>
      <c r="K72" s="1138"/>
      <c r="L72" s="1138"/>
      <c r="M72" s="1138"/>
      <c r="N72" s="1139" t="s">
        <v>422</v>
      </c>
      <c r="O72" s="1142">
        <v>63620</v>
      </c>
      <c r="P72" s="1143">
        <v>-49865</v>
      </c>
      <c r="Q72" s="1128"/>
    </row>
    <row r="73" spans="1:17" ht="12" customHeight="1">
      <c r="A73" s="1040"/>
      <c r="B73" s="1138"/>
      <c r="C73" s="1138"/>
      <c r="D73" s="3212" t="s">
        <v>1275</v>
      </c>
      <c r="E73" s="3212"/>
      <c r="F73" s="3212"/>
      <c r="G73" s="3212"/>
      <c r="H73" s="3212"/>
      <c r="I73" s="3212"/>
      <c r="J73" s="3212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2" t="s">
        <v>1276</v>
      </c>
      <c r="D74" s="3212"/>
      <c r="E74" s="3212"/>
      <c r="F74" s="3212"/>
      <c r="G74" s="3212"/>
      <c r="H74" s="3212"/>
      <c r="I74" s="3212"/>
      <c r="J74" s="3212"/>
      <c r="K74" s="1138"/>
      <c r="L74" s="1138"/>
      <c r="M74" s="1138"/>
      <c r="N74" s="1139" t="s">
        <v>1277</v>
      </c>
      <c r="O74" s="1142">
        <v>3744</v>
      </c>
      <c r="P74" s="1143">
        <v>33217</v>
      </c>
      <c r="Q74" s="1128"/>
    </row>
    <row r="75" spans="1:17" ht="12" customHeight="1">
      <c r="A75" s="1040"/>
      <c r="B75" s="3218" t="s">
        <v>1278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2" t="s">
        <v>1279</v>
      </c>
      <c r="D76" s="3212"/>
      <c r="E76" s="3212"/>
      <c r="F76" s="3212"/>
      <c r="G76" s="3212"/>
      <c r="H76" s="3212"/>
      <c r="I76" s="3212"/>
      <c r="J76" s="3212"/>
      <c r="K76" s="1138"/>
      <c r="L76" s="1138"/>
      <c r="M76" s="1138"/>
      <c r="N76" s="1139" t="s">
        <v>1280</v>
      </c>
      <c r="O76" s="1146">
        <v>-4238</v>
      </c>
      <c r="P76" s="1147">
        <v>-1334</v>
      </c>
      <c r="Q76" s="1128"/>
    </row>
    <row r="77" spans="1:17" ht="12" customHeight="1">
      <c r="A77" s="1040"/>
      <c r="B77" s="1138"/>
      <c r="C77" s="3212" t="s">
        <v>1281</v>
      </c>
      <c r="D77" s="3212"/>
      <c r="E77" s="3212"/>
      <c r="F77" s="3212"/>
      <c r="G77" s="3212"/>
      <c r="H77" s="3212"/>
      <c r="I77" s="3212"/>
      <c r="J77" s="3212"/>
      <c r="K77" s="1138"/>
      <c r="L77" s="1138"/>
      <c r="M77" s="1138"/>
      <c r="N77" s="1139" t="s">
        <v>559</v>
      </c>
      <c r="O77" s="1142">
        <v>0</v>
      </c>
      <c r="P77" s="1143">
        <v>5</v>
      </c>
      <c r="Q77" s="1128"/>
    </row>
    <row r="78" spans="1:17" ht="12" customHeight="1">
      <c r="A78" s="1040"/>
      <c r="B78" s="1138"/>
      <c r="C78" s="3212" t="s">
        <v>1282</v>
      </c>
      <c r="D78" s="3212"/>
      <c r="E78" s="3212"/>
      <c r="F78" s="3212"/>
      <c r="G78" s="3212"/>
      <c r="H78" s="3212"/>
      <c r="I78" s="3212"/>
      <c r="J78" s="3212"/>
      <c r="K78" s="1138"/>
      <c r="L78" s="1138"/>
      <c r="M78" s="1138"/>
      <c r="N78" s="1139" t="s">
        <v>561</v>
      </c>
      <c r="O78" s="1142">
        <v>89408</v>
      </c>
      <c r="P78" s="1143">
        <v>-40009</v>
      </c>
      <c r="Q78" s="1128"/>
    </row>
    <row r="79" spans="1:17" ht="12" customHeight="1">
      <c r="A79" s="1040"/>
      <c r="B79" s="1138"/>
      <c r="C79" s="3212" t="s">
        <v>1283</v>
      </c>
      <c r="D79" s="3212"/>
      <c r="E79" s="3212"/>
      <c r="F79" s="3212"/>
      <c r="G79" s="3212"/>
      <c r="H79" s="3212"/>
      <c r="I79" s="3212"/>
      <c r="J79" s="3212"/>
      <c r="K79" s="1138"/>
      <c r="L79" s="1138"/>
      <c r="M79" s="1138"/>
      <c r="N79" s="1139" t="s">
        <v>565</v>
      </c>
      <c r="O79" s="1148">
        <v>85170</v>
      </c>
      <c r="P79" s="1149">
        <v>-41338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184" t="s">
        <v>118</v>
      </c>
      <c r="C83" s="3184"/>
      <c r="D83" s="3184"/>
      <c r="E83" s="3184"/>
      <c r="F83" s="3184"/>
      <c r="G83" s="3184"/>
      <c r="H83" s="3184"/>
      <c r="I83" s="3184"/>
      <c r="J83" s="3184"/>
      <c r="K83" s="3184"/>
      <c r="L83" s="3184"/>
      <c r="M83" s="3184"/>
      <c r="N83" s="3184"/>
      <c r="O83" s="3184"/>
      <c r="P83" s="3184"/>
      <c r="Q83" s="3184"/>
    </row>
    <row r="84" spans="1:17" ht="12" customHeight="1">
      <c r="A84" s="1040"/>
      <c r="B84" s="2834" t="s">
        <v>429</v>
      </c>
      <c r="C84" s="2834"/>
      <c r="D84" s="2834"/>
      <c r="E84" s="2834"/>
      <c r="F84" s="2834"/>
      <c r="G84" s="2834"/>
      <c r="H84" s="2834"/>
      <c r="I84" s="2834"/>
      <c r="J84" s="2834"/>
      <c r="K84" s="2834"/>
      <c r="L84" s="2834"/>
      <c r="M84" s="2834"/>
      <c r="N84" s="1040"/>
      <c r="O84" s="1040"/>
      <c r="P84" s="1040"/>
      <c r="Q84" s="1040"/>
    </row>
  </sheetData>
  <mergeCells count="75">
    <mergeCell ref="G35:J35"/>
    <mergeCell ref="B39:J39"/>
    <mergeCell ref="B56:J56"/>
    <mergeCell ref="C52:J52"/>
    <mergeCell ref="C50:J50"/>
    <mergeCell ref="C51:J51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13:D13"/>
    <mergeCell ref="G26:J26"/>
    <mergeCell ref="F17:J17"/>
    <mergeCell ref="F16:J16"/>
    <mergeCell ref="C24:J24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5703125" customWidth="1"/>
    <col min="8" max="8" width="3.42578125" customWidth="1"/>
    <col min="9" max="9" width="12.7109375" customWidth="1"/>
    <col min="10" max="10" width="6.140625" customWidth="1"/>
    <col min="11" max="11" width="15.42578125" customWidth="1"/>
    <col min="12" max="12" width="3.28515625" style="13" customWidth="1"/>
    <col min="13" max="21" width="12.7109375" customWidth="1"/>
    <col min="22" max="22" width="14.42578125" customWidth="1"/>
    <col min="23" max="25" width="12.7109375" customWidth="1"/>
    <col min="26" max="26" width="15.28515625" customWidth="1"/>
    <col min="27" max="27" width="8" customWidth="1"/>
  </cols>
  <sheetData>
    <row r="2" spans="2:35" ht="15" customHeight="1">
      <c r="B2" s="2801" t="s">
        <v>430</v>
      </c>
      <c r="C2" s="2802"/>
      <c r="D2" s="2802"/>
      <c r="E2" s="2802"/>
      <c r="F2" s="2802"/>
    </row>
    <row r="4" spans="2:35" ht="12" customHeight="1">
      <c r="B4" s="2825" t="s">
        <v>456</v>
      </c>
      <c r="C4" s="2808"/>
      <c r="D4" s="2808"/>
      <c r="E4" s="2808"/>
      <c r="F4" s="2808"/>
      <c r="G4" s="2808"/>
      <c r="H4" s="21"/>
      <c r="I4" s="21"/>
      <c r="J4" s="21"/>
      <c r="K4" s="2848" t="s">
        <v>367</v>
      </c>
      <c r="L4" s="2848"/>
      <c r="M4" s="2848"/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6">
        <v>2023.1</v>
      </c>
      <c r="C5" s="2827"/>
      <c r="D5" s="2827"/>
      <c r="E5" s="2827"/>
      <c r="F5" s="2827"/>
      <c r="G5" s="2827"/>
      <c r="H5" s="21"/>
      <c r="I5" s="21"/>
      <c r="J5" s="21"/>
      <c r="K5" s="2826" t="s">
        <v>1284</v>
      </c>
      <c r="L5" s="2826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5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1289</v>
      </c>
      <c r="Q9" s="99"/>
      <c r="R9" s="99"/>
      <c r="S9" s="99"/>
      <c r="T9" s="99" t="s">
        <v>1290</v>
      </c>
      <c r="U9" s="99"/>
      <c r="V9" s="12" t="s">
        <v>1291</v>
      </c>
      <c r="W9" s="85" t="s">
        <v>1292</v>
      </c>
      <c r="X9" s="12" t="s">
        <v>1190</v>
      </c>
      <c r="Y9" s="85" t="s">
        <v>1293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1297</v>
      </c>
      <c r="Z10" s="1159" t="s">
        <v>1298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1302</v>
      </c>
      <c r="Z11" s="1159" t="s">
        <v>1303</v>
      </c>
    </row>
    <row r="12" spans="2:35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98"/>
      <c r="Z12" s="1159" t="s">
        <v>1310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5" ht="12" customHeight="1">
      <c r="B15" s="3244" t="s">
        <v>197</v>
      </c>
      <c r="C15" s="2831"/>
      <c r="D15" s="2831"/>
      <c r="E15" s="2831"/>
      <c r="F15" s="2831"/>
      <c r="G15" s="2823" t="s">
        <v>1237</v>
      </c>
      <c r="H15" s="2823"/>
      <c r="I15" s="2823"/>
      <c r="J15" s="2823"/>
      <c r="K15" s="2823"/>
      <c r="L15" s="92" t="s">
        <v>199</v>
      </c>
      <c r="M15" s="1161">
        <v>243461</v>
      </c>
      <c r="N15" s="1161">
        <v>0</v>
      </c>
      <c r="O15" s="1161">
        <v>76855</v>
      </c>
      <c r="P15" s="1161">
        <v>166606</v>
      </c>
      <c r="Q15" s="1161">
        <v>688336</v>
      </c>
      <c r="R15" s="1161">
        <v>0</v>
      </c>
      <c r="S15" s="1161">
        <v>231203</v>
      </c>
      <c r="T15" s="1161">
        <v>457133</v>
      </c>
      <c r="U15" s="1161">
        <v>487589</v>
      </c>
      <c r="V15" s="1161">
        <v>0</v>
      </c>
      <c r="W15" s="1161">
        <v>154487</v>
      </c>
      <c r="X15" s="1161">
        <v>9316</v>
      </c>
      <c r="Y15" s="1161">
        <v>336817</v>
      </c>
      <c r="Z15" s="1162">
        <v>5601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684</v>
      </c>
      <c r="H18" s="2806"/>
      <c r="I18" s="2806"/>
      <c r="J18" s="2806"/>
      <c r="K18" s="2806"/>
      <c r="L18" s="96" t="s">
        <v>202</v>
      </c>
      <c r="M18" s="120">
        <v>243461</v>
      </c>
      <c r="N18" s="1164">
        <v>0</v>
      </c>
      <c r="O18" s="1164">
        <v>76855</v>
      </c>
      <c r="P18" s="1164">
        <v>166606</v>
      </c>
      <c r="Q18" s="1164">
        <v>688336</v>
      </c>
      <c r="R18" s="1164">
        <v>0</v>
      </c>
      <c r="S18" s="1164">
        <v>231203</v>
      </c>
      <c r="T18" s="1164">
        <v>457133</v>
      </c>
      <c r="U18" s="1164">
        <v>487589</v>
      </c>
      <c r="V18" s="1164">
        <v>0</v>
      </c>
      <c r="W18" s="1164">
        <v>154487</v>
      </c>
      <c r="X18" s="1164">
        <v>9316</v>
      </c>
      <c r="Y18" s="1164">
        <v>336817</v>
      </c>
      <c r="Z18" s="1165">
        <v>5601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2816"/>
      <c r="K20" s="2816"/>
      <c r="L20" s="96" t="s">
        <v>114</v>
      </c>
      <c r="M20" s="120">
        <v>243461</v>
      </c>
      <c r="N20" s="1164">
        <v>0</v>
      </c>
      <c r="O20" s="1164">
        <v>76855</v>
      </c>
      <c r="P20" s="1164">
        <v>166606</v>
      </c>
      <c r="Q20" s="1164">
        <v>688336</v>
      </c>
      <c r="R20" s="1164">
        <v>0</v>
      </c>
      <c r="S20" s="1164">
        <v>231203</v>
      </c>
      <c r="T20" s="1164">
        <v>457133</v>
      </c>
      <c r="U20" s="1164">
        <v>487589</v>
      </c>
      <c r="V20" s="1164">
        <v>0</v>
      </c>
      <c r="W20" s="1164">
        <v>154487</v>
      </c>
      <c r="X20" s="1164">
        <v>9316</v>
      </c>
      <c r="Y20" s="1164">
        <v>336817</v>
      </c>
      <c r="Z20" s="1165">
        <v>5601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2816"/>
      <c r="K21" s="2816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J22" s="2817"/>
      <c r="K22" s="2817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218349</v>
      </c>
      <c r="N23" s="1161">
        <v>0</v>
      </c>
      <c r="O23" s="1161">
        <v>55023</v>
      </c>
      <c r="P23" s="1161">
        <v>163326</v>
      </c>
      <c r="Q23" s="1161">
        <v>2583331</v>
      </c>
      <c r="R23" s="1161">
        <v>0</v>
      </c>
      <c r="S23" s="1161">
        <v>645685</v>
      </c>
      <c r="T23" s="1161">
        <v>1937646</v>
      </c>
      <c r="U23" s="1161">
        <v>1860315</v>
      </c>
      <c r="V23" s="1161">
        <v>0</v>
      </c>
      <c r="W23" s="1161">
        <v>123187</v>
      </c>
      <c r="X23" s="1161">
        <v>41036</v>
      </c>
      <c r="Y23" s="1161">
        <v>1771229</v>
      </c>
      <c r="Z23" s="1162">
        <v>6935</v>
      </c>
    </row>
    <row r="24" spans="2:26" ht="12" customHeight="1">
      <c r="B24" s="1163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92293</v>
      </c>
      <c r="N24" s="1164">
        <v>0</v>
      </c>
      <c r="O24" s="1164">
        <v>22801</v>
      </c>
      <c r="P24" s="1164">
        <v>69492</v>
      </c>
      <c r="Q24" s="1164">
        <v>1245175</v>
      </c>
      <c r="R24" s="1164">
        <v>0</v>
      </c>
      <c r="S24" s="1164">
        <v>322992</v>
      </c>
      <c r="T24" s="1164">
        <v>922183</v>
      </c>
      <c r="U24" s="1164">
        <v>901158</v>
      </c>
      <c r="V24" s="1164">
        <v>0</v>
      </c>
      <c r="W24" s="1164">
        <v>63974</v>
      </c>
      <c r="X24" s="1164">
        <v>19701</v>
      </c>
      <c r="Y24" s="1164">
        <v>842307</v>
      </c>
      <c r="Z24" s="1165">
        <v>14578</v>
      </c>
    </row>
    <row r="25" spans="2:26" ht="12" customHeight="1">
      <c r="B25" s="1163"/>
      <c r="C25" s="2802"/>
      <c r="D25" s="2802"/>
      <c r="E25" s="2802"/>
      <c r="F25" s="2802"/>
      <c r="G25" s="2802"/>
      <c r="H25" s="2802"/>
      <c r="I25" s="2802"/>
      <c r="J25" s="2805" t="s">
        <v>181</v>
      </c>
      <c r="K25" s="2805"/>
      <c r="L25" s="96" t="s">
        <v>384</v>
      </c>
      <c r="M25" s="120">
        <v>222026</v>
      </c>
      <c r="N25" s="1164">
        <v>0</v>
      </c>
      <c r="O25" s="1164">
        <v>56762</v>
      </c>
      <c r="P25" s="1164">
        <v>165264</v>
      </c>
      <c r="Q25" s="1164">
        <v>176412</v>
      </c>
      <c r="R25" s="1164">
        <v>0</v>
      </c>
      <c r="S25" s="1164">
        <v>48618</v>
      </c>
      <c r="T25" s="1164">
        <v>127794</v>
      </c>
      <c r="U25" s="1164">
        <v>126306</v>
      </c>
      <c r="V25" s="1164">
        <v>0</v>
      </c>
      <c r="W25" s="1164">
        <v>63453</v>
      </c>
      <c r="X25" s="1164">
        <v>1911</v>
      </c>
      <c r="Y25" s="1164">
        <v>42802</v>
      </c>
      <c r="Z25" s="1165">
        <v>21962</v>
      </c>
    </row>
    <row r="26" spans="2:26" ht="12" customHeight="1">
      <c r="B26" s="1167"/>
      <c r="C26" s="3223" t="s">
        <v>1314</v>
      </c>
      <c r="D26" s="3223"/>
      <c r="E26" s="3223"/>
      <c r="F26" s="3223"/>
      <c r="G26" s="3223"/>
      <c r="H26" s="3223"/>
      <c r="I26" s="3223"/>
      <c r="J26" s="2816"/>
      <c r="K26" s="2816"/>
      <c r="L26" s="96" t="s">
        <v>208</v>
      </c>
      <c r="M26" s="120">
        <v>532668</v>
      </c>
      <c r="N26" s="1164">
        <v>0</v>
      </c>
      <c r="O26" s="1164">
        <v>134586</v>
      </c>
      <c r="P26" s="1164">
        <v>398082</v>
      </c>
      <c r="Q26" s="1164">
        <v>4004918</v>
      </c>
      <c r="R26" s="1164">
        <v>0</v>
      </c>
      <c r="S26" s="1164">
        <v>1017295</v>
      </c>
      <c r="T26" s="1164">
        <v>2987623</v>
      </c>
      <c r="U26" s="1164">
        <v>2887779</v>
      </c>
      <c r="V26" s="1164">
        <v>0</v>
      </c>
      <c r="W26" s="1164">
        <v>250614</v>
      </c>
      <c r="X26" s="1164">
        <v>62648</v>
      </c>
      <c r="Y26" s="1164">
        <v>2656338</v>
      </c>
      <c r="Z26" s="1165">
        <v>43475</v>
      </c>
    </row>
    <row r="27" spans="2:26" ht="12" customHeight="1">
      <c r="B27" s="1167"/>
      <c r="C27" s="2820" t="s">
        <v>1315</v>
      </c>
      <c r="D27" s="2820"/>
      <c r="E27" s="2820"/>
      <c r="F27" s="2820"/>
      <c r="G27" s="2820"/>
      <c r="H27" s="2820"/>
      <c r="I27" s="2820"/>
      <c r="J27" s="2805" t="s">
        <v>180</v>
      </c>
      <c r="K27" s="2805"/>
      <c r="L27" s="96" t="s">
        <v>278</v>
      </c>
      <c r="M27" s="120">
        <v>2884</v>
      </c>
      <c r="N27" s="1164">
        <v>0</v>
      </c>
      <c r="O27" s="1164">
        <v>721</v>
      </c>
      <c r="P27" s="1164">
        <v>2163</v>
      </c>
      <c r="Q27" s="1164">
        <v>37330</v>
      </c>
      <c r="R27" s="1164">
        <v>0</v>
      </c>
      <c r="S27" s="1164">
        <v>9327</v>
      </c>
      <c r="T27" s="1164">
        <v>28003</v>
      </c>
      <c r="U27" s="1164">
        <v>29395</v>
      </c>
      <c r="V27" s="1164">
        <v>0</v>
      </c>
      <c r="W27" s="1164">
        <v>2125</v>
      </c>
      <c r="X27" s="1164">
        <v>649</v>
      </c>
      <c r="Y27" s="1164">
        <v>28043</v>
      </c>
      <c r="Z27" s="1165">
        <v>-124</v>
      </c>
    </row>
    <row r="28" spans="2:26" ht="12" customHeight="1">
      <c r="B28" s="1167"/>
      <c r="J28" s="2805" t="s">
        <v>143</v>
      </c>
      <c r="K28" s="2805"/>
      <c r="L28" s="96" t="s">
        <v>204</v>
      </c>
      <c r="M28" s="120">
        <v>4772</v>
      </c>
      <c r="N28" s="1164">
        <v>0</v>
      </c>
      <c r="O28" s="1164">
        <v>1204</v>
      </c>
      <c r="P28" s="1164">
        <v>3568</v>
      </c>
      <c r="Q28" s="1164">
        <v>106585</v>
      </c>
      <c r="R28" s="1164">
        <v>0</v>
      </c>
      <c r="S28" s="1164">
        <v>27669</v>
      </c>
      <c r="T28" s="1164">
        <v>78916</v>
      </c>
      <c r="U28" s="1164">
        <v>79990</v>
      </c>
      <c r="V28" s="1164">
        <v>0</v>
      </c>
      <c r="W28" s="1164">
        <v>3545</v>
      </c>
      <c r="X28" s="1164">
        <v>1796</v>
      </c>
      <c r="Y28" s="1164">
        <v>78967</v>
      </c>
      <c r="Z28" s="1165">
        <v>-726</v>
      </c>
    </row>
    <row r="29" spans="2:26" ht="12" customHeight="1">
      <c r="B29" s="1163"/>
      <c r="J29" s="2805" t="s">
        <v>181</v>
      </c>
      <c r="K29" s="2805"/>
      <c r="L29" s="96" t="s">
        <v>279</v>
      </c>
      <c r="M29" s="120">
        <v>887</v>
      </c>
      <c r="N29" s="1164">
        <v>0</v>
      </c>
      <c r="O29" s="1164">
        <v>222</v>
      </c>
      <c r="P29" s="1164">
        <v>665</v>
      </c>
      <c r="Q29" s="1164">
        <v>795</v>
      </c>
      <c r="R29" s="1164">
        <v>0</v>
      </c>
      <c r="S29" s="1164">
        <v>199</v>
      </c>
      <c r="T29" s="1164">
        <v>596</v>
      </c>
      <c r="U29" s="1164">
        <v>1262</v>
      </c>
      <c r="V29" s="1164">
        <v>0</v>
      </c>
      <c r="W29" s="1164">
        <v>568</v>
      </c>
      <c r="X29" s="1164">
        <v>22</v>
      </c>
      <c r="Y29" s="1164">
        <v>701</v>
      </c>
      <c r="Z29" s="1165">
        <v>15</v>
      </c>
    </row>
    <row r="30" spans="2:26" ht="12" customHeight="1">
      <c r="B30" s="1163"/>
      <c r="C30" s="3223" t="s">
        <v>1316</v>
      </c>
      <c r="D30" s="3223"/>
      <c r="E30" s="3223"/>
      <c r="F30" s="3223"/>
      <c r="G30" s="3223"/>
      <c r="H30" s="3223"/>
      <c r="I30" s="3223"/>
      <c r="J30" s="2833"/>
      <c r="K30" s="2833"/>
      <c r="L30" s="96" t="s">
        <v>277</v>
      </c>
      <c r="M30" s="120">
        <v>8543</v>
      </c>
      <c r="N30" s="1164">
        <v>0</v>
      </c>
      <c r="O30" s="1164">
        <v>2147</v>
      </c>
      <c r="P30" s="1164">
        <v>6396</v>
      </c>
      <c r="Q30" s="1164">
        <v>144710</v>
      </c>
      <c r="R30" s="1164">
        <v>0</v>
      </c>
      <c r="S30" s="1164">
        <v>37195</v>
      </c>
      <c r="T30" s="1164">
        <v>107515</v>
      </c>
      <c r="U30" s="1164">
        <v>110647</v>
      </c>
      <c r="V30" s="1164">
        <v>0</v>
      </c>
      <c r="W30" s="1164">
        <v>6238</v>
      </c>
      <c r="X30" s="1164">
        <v>2467</v>
      </c>
      <c r="Y30" s="1164">
        <v>107711</v>
      </c>
      <c r="Z30" s="1165">
        <v>-835</v>
      </c>
    </row>
    <row r="31" spans="2:26" ht="12" customHeight="1">
      <c r="B31" s="1163"/>
      <c r="C31" s="2817" t="s">
        <v>1317</v>
      </c>
      <c r="D31" s="2817"/>
      <c r="E31" s="2817"/>
      <c r="F31" s="2817"/>
      <c r="G31" s="2817"/>
      <c r="H31" s="2817"/>
      <c r="I31" s="2817"/>
      <c r="J31" s="2805" t="s">
        <v>180</v>
      </c>
      <c r="K31" s="2805"/>
      <c r="L31" s="96" t="s">
        <v>205</v>
      </c>
      <c r="M31" s="120">
        <v>1961</v>
      </c>
      <c r="N31" s="1164">
        <v>0</v>
      </c>
      <c r="O31" s="1164">
        <v>491</v>
      </c>
      <c r="P31" s="1164">
        <v>1470</v>
      </c>
      <c r="Q31" s="1164">
        <v>20735</v>
      </c>
      <c r="R31" s="1164">
        <v>0</v>
      </c>
      <c r="S31" s="1164">
        <v>5212</v>
      </c>
      <c r="T31" s="1164">
        <v>15523</v>
      </c>
      <c r="U31" s="1164">
        <v>15531</v>
      </c>
      <c r="V31" s="1164">
        <v>0</v>
      </c>
      <c r="W31" s="1164">
        <v>328</v>
      </c>
      <c r="X31" s="1164">
        <v>363</v>
      </c>
      <c r="Y31" s="1164">
        <v>16576</v>
      </c>
      <c r="Z31" s="1165">
        <v>-1010</v>
      </c>
    </row>
    <row r="32" spans="2:26" ht="12" customHeight="1">
      <c r="B32" s="1163"/>
      <c r="J32" s="2805" t="s">
        <v>143</v>
      </c>
      <c r="K32" s="2805"/>
      <c r="L32" s="96" t="s">
        <v>465</v>
      </c>
      <c r="M32" s="120">
        <v>3467</v>
      </c>
      <c r="N32" s="1164">
        <v>0</v>
      </c>
      <c r="O32" s="1164">
        <v>996</v>
      </c>
      <c r="P32" s="1164">
        <v>2471</v>
      </c>
      <c r="Q32" s="1164">
        <v>6502</v>
      </c>
      <c r="R32" s="1164">
        <v>0</v>
      </c>
      <c r="S32" s="1164">
        <v>1671</v>
      </c>
      <c r="T32" s="1164">
        <v>4831</v>
      </c>
      <c r="U32" s="1164">
        <v>6023</v>
      </c>
      <c r="V32" s="1164">
        <v>0</v>
      </c>
      <c r="W32" s="1164">
        <v>1820</v>
      </c>
      <c r="X32" s="1164">
        <v>118</v>
      </c>
      <c r="Y32" s="1164">
        <v>4391</v>
      </c>
      <c r="Z32" s="1165">
        <v>-70</v>
      </c>
    </row>
    <row r="33" spans="2:26" ht="12" customHeight="1">
      <c r="B33" s="1163"/>
      <c r="J33" s="2805" t="s">
        <v>181</v>
      </c>
      <c r="K33" s="2805"/>
      <c r="L33" s="96" t="s">
        <v>182</v>
      </c>
      <c r="M33" s="120">
        <v>710</v>
      </c>
      <c r="N33" s="1164">
        <v>0</v>
      </c>
      <c r="O33" s="1164">
        <v>178</v>
      </c>
      <c r="P33" s="1164">
        <v>532</v>
      </c>
      <c r="Q33" s="1164">
        <v>3458</v>
      </c>
      <c r="R33" s="1164">
        <v>0</v>
      </c>
      <c r="S33" s="1164">
        <v>867</v>
      </c>
      <c r="T33" s="1164">
        <v>2591</v>
      </c>
      <c r="U33" s="1164">
        <v>2887</v>
      </c>
      <c r="V33" s="1164">
        <v>0</v>
      </c>
      <c r="W33" s="1164">
        <v>-563</v>
      </c>
      <c r="X33" s="1164">
        <v>55</v>
      </c>
      <c r="Y33" s="1164">
        <v>2020</v>
      </c>
      <c r="Z33" s="1165">
        <v>1485</v>
      </c>
    </row>
    <row r="34" spans="2:26" ht="12" customHeight="1">
      <c r="B34" s="1163"/>
      <c r="C34" s="2849" t="s">
        <v>1249</v>
      </c>
      <c r="D34" s="2849"/>
      <c r="E34" s="2849"/>
      <c r="F34" s="2849"/>
      <c r="G34" s="2849"/>
      <c r="H34" s="2849"/>
      <c r="I34" s="2849"/>
      <c r="J34" s="2816"/>
      <c r="K34" s="2816"/>
      <c r="L34" s="96" t="s">
        <v>467</v>
      </c>
      <c r="M34" s="120">
        <v>6138</v>
      </c>
      <c r="N34" s="1164">
        <v>0</v>
      </c>
      <c r="O34" s="1164">
        <v>1665</v>
      </c>
      <c r="P34" s="1164">
        <v>4473</v>
      </c>
      <c r="Q34" s="1164">
        <v>30695</v>
      </c>
      <c r="R34" s="1164">
        <v>0</v>
      </c>
      <c r="S34" s="1164">
        <v>7750</v>
      </c>
      <c r="T34" s="1164">
        <v>22945</v>
      </c>
      <c r="U34" s="1164">
        <v>24441</v>
      </c>
      <c r="V34" s="1164">
        <v>0</v>
      </c>
      <c r="W34" s="1164">
        <v>1585</v>
      </c>
      <c r="X34" s="1164">
        <v>536</v>
      </c>
      <c r="Y34" s="1164">
        <v>22987</v>
      </c>
      <c r="Z34" s="1165">
        <v>405</v>
      </c>
    </row>
    <row r="35" spans="2:26" ht="12" customHeight="1">
      <c r="B35" s="1163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20">
        <v>223194</v>
      </c>
      <c r="N35" s="1164">
        <v>0</v>
      </c>
      <c r="O35" s="1164">
        <v>56235</v>
      </c>
      <c r="P35" s="1164">
        <v>166959</v>
      </c>
      <c r="Q35" s="1164">
        <v>2641396</v>
      </c>
      <c r="R35" s="1164">
        <v>0</v>
      </c>
      <c r="S35" s="1164">
        <v>660224</v>
      </c>
      <c r="T35" s="1164">
        <v>1981172</v>
      </c>
      <c r="U35" s="1164">
        <v>1905241</v>
      </c>
      <c r="V35" s="1164">
        <v>0</v>
      </c>
      <c r="W35" s="1164">
        <v>125640</v>
      </c>
      <c r="X35" s="1164">
        <v>42048</v>
      </c>
      <c r="Y35" s="1164">
        <v>1815848</v>
      </c>
      <c r="Z35" s="1165">
        <v>5801</v>
      </c>
    </row>
    <row r="36" spans="2:26" ht="12" customHeight="1">
      <c r="B36" s="1004"/>
      <c r="F36" s="26"/>
      <c r="J36" s="2805" t="s">
        <v>143</v>
      </c>
      <c r="K36" s="2805"/>
      <c r="L36" s="96" t="s">
        <v>122</v>
      </c>
      <c r="M36" s="120">
        <v>100532</v>
      </c>
      <c r="N36" s="1164">
        <v>0</v>
      </c>
      <c r="O36" s="1164">
        <v>25001</v>
      </c>
      <c r="P36" s="1164">
        <v>75531</v>
      </c>
      <c r="Q36" s="1164">
        <v>1358262</v>
      </c>
      <c r="R36" s="1164">
        <v>0</v>
      </c>
      <c r="S36" s="1164">
        <v>352332</v>
      </c>
      <c r="T36" s="1164">
        <v>1005930</v>
      </c>
      <c r="U36" s="1164">
        <v>987171</v>
      </c>
      <c r="V36" s="1164">
        <v>0</v>
      </c>
      <c r="W36" s="1164">
        <v>69339</v>
      </c>
      <c r="X36" s="1164">
        <v>21615</v>
      </c>
      <c r="Y36" s="1164">
        <v>925665</v>
      </c>
      <c r="Z36" s="1165">
        <v>13782</v>
      </c>
    </row>
    <row r="37" spans="2:26" ht="12" customHeight="1">
      <c r="B37" s="1004"/>
      <c r="F37" s="26"/>
      <c r="J37" s="2805" t="s">
        <v>181</v>
      </c>
      <c r="K37" s="2805"/>
      <c r="L37" s="96" t="s">
        <v>123</v>
      </c>
      <c r="M37" s="120">
        <v>223623</v>
      </c>
      <c r="N37" s="1164">
        <v>0</v>
      </c>
      <c r="O37" s="1164">
        <v>57162</v>
      </c>
      <c r="P37" s="1164">
        <v>166461</v>
      </c>
      <c r="Q37" s="1164">
        <v>180665</v>
      </c>
      <c r="R37" s="1164">
        <v>0</v>
      </c>
      <c r="S37" s="1164">
        <v>49684</v>
      </c>
      <c r="T37" s="1164">
        <v>130981</v>
      </c>
      <c r="U37" s="1164">
        <v>130455</v>
      </c>
      <c r="V37" s="1164">
        <v>0</v>
      </c>
      <c r="W37" s="1164">
        <v>63458</v>
      </c>
      <c r="X37" s="1164">
        <v>1988</v>
      </c>
      <c r="Y37" s="1164">
        <v>45523</v>
      </c>
      <c r="Z37" s="1165">
        <v>23462</v>
      </c>
    </row>
    <row r="38" spans="2:26" ht="12" customHeight="1">
      <c r="B38" s="3226" t="s">
        <v>1319</v>
      </c>
      <c r="C38" s="2846"/>
      <c r="D38" s="2846"/>
      <c r="E38" s="2846"/>
      <c r="F38" s="2846"/>
      <c r="G38" s="2846"/>
      <c r="H38" s="2846"/>
      <c r="I38" s="2846"/>
      <c r="J38" s="2845"/>
      <c r="K38" s="2845"/>
      <c r="L38" s="96" t="s">
        <v>209</v>
      </c>
      <c r="M38" s="120">
        <v>547349</v>
      </c>
      <c r="N38" s="1164">
        <v>0</v>
      </c>
      <c r="O38" s="1164">
        <v>138398</v>
      </c>
      <c r="P38" s="1164">
        <v>408951</v>
      </c>
      <c r="Q38" s="1164">
        <v>4180323</v>
      </c>
      <c r="R38" s="1164">
        <v>0</v>
      </c>
      <c r="S38" s="1164">
        <v>1062240</v>
      </c>
      <c r="T38" s="1164">
        <v>3118083</v>
      </c>
      <c r="U38" s="1164">
        <v>3022867</v>
      </c>
      <c r="V38" s="1164">
        <v>0</v>
      </c>
      <c r="W38" s="1164">
        <v>258437</v>
      </c>
      <c r="X38" s="1164">
        <v>65651</v>
      </c>
      <c r="Y38" s="1164">
        <v>2787036</v>
      </c>
      <c r="Z38" s="1165">
        <v>43045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33" t="s">
        <v>394</v>
      </c>
      <c r="C46" s="2897"/>
      <c r="D46" s="2897"/>
      <c r="E46" s="2897"/>
      <c r="F46" s="2897"/>
      <c r="G46" s="2897"/>
      <c r="H46" s="2897"/>
      <c r="I46" s="2897"/>
      <c r="J46" s="2897"/>
      <c r="K46" s="2897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9" t="s">
        <v>395</v>
      </c>
      <c r="D47" s="2829"/>
      <c r="E47" s="2829"/>
      <c r="F47" s="2829"/>
      <c r="G47" s="2829"/>
      <c r="H47" s="2829"/>
      <c r="I47" s="2829"/>
      <c r="J47" s="2829"/>
      <c r="K47" s="2829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1254</v>
      </c>
      <c r="N55" s="1164">
        <v>0</v>
      </c>
      <c r="O55" s="1164">
        <v>313</v>
      </c>
      <c r="P55" s="1164">
        <v>941</v>
      </c>
      <c r="Q55" s="1164">
        <v>8938</v>
      </c>
      <c r="R55" s="1164">
        <v>0</v>
      </c>
      <c r="S55" s="1164">
        <v>2235</v>
      </c>
      <c r="T55" s="1164">
        <v>6703</v>
      </c>
      <c r="U55" s="1164">
        <v>5954</v>
      </c>
      <c r="V55" s="1164">
        <v>0</v>
      </c>
      <c r="W55" s="1164">
        <v>1048</v>
      </c>
      <c r="X55" s="1164">
        <v>123</v>
      </c>
      <c r="Y55" s="1164">
        <v>4910</v>
      </c>
      <c r="Z55" s="1165">
        <v>119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1254</v>
      </c>
      <c r="N56" s="1164">
        <v>0</v>
      </c>
      <c r="O56" s="1164">
        <v>313</v>
      </c>
      <c r="P56" s="1164">
        <v>941</v>
      </c>
      <c r="Q56" s="1164">
        <v>8938</v>
      </c>
      <c r="R56" s="1164">
        <v>0</v>
      </c>
      <c r="S56" s="1164">
        <v>2235</v>
      </c>
      <c r="T56" s="1164">
        <v>6703</v>
      </c>
      <c r="U56" s="1164">
        <v>5954</v>
      </c>
      <c r="V56" s="1164">
        <v>0</v>
      </c>
      <c r="W56" s="1164">
        <v>1048</v>
      </c>
      <c r="X56" s="1164">
        <v>123</v>
      </c>
      <c r="Y56" s="1164">
        <v>4910</v>
      </c>
      <c r="Z56" s="1165">
        <v>119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33" t="s">
        <v>410</v>
      </c>
      <c r="C59" s="2897"/>
      <c r="D59" s="2897"/>
      <c r="E59" s="2897"/>
      <c r="F59" s="2897"/>
      <c r="G59" s="2897"/>
      <c r="H59" s="2897"/>
      <c r="I59" s="2897"/>
      <c r="J59" s="2897"/>
      <c r="K59" s="2897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9" t="s">
        <v>411</v>
      </c>
      <c r="D60" s="3223"/>
      <c r="E60" s="3223"/>
      <c r="F60" s="3223"/>
      <c r="G60" s="3223"/>
      <c r="H60" s="3223"/>
      <c r="I60" s="3223"/>
      <c r="J60" s="3223"/>
      <c r="K60" s="3223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7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792064</v>
      </c>
      <c r="N66" s="1178">
        <v>0</v>
      </c>
      <c r="O66" s="1178">
        <v>215566</v>
      </c>
      <c r="P66" s="1178">
        <v>576498</v>
      </c>
      <c r="Q66" s="1178">
        <v>4877597</v>
      </c>
      <c r="R66" s="1178">
        <v>0</v>
      </c>
      <c r="S66" s="1178">
        <v>1295678</v>
      </c>
      <c r="T66" s="1178">
        <v>3581919</v>
      </c>
      <c r="U66" s="1178">
        <v>3516410</v>
      </c>
      <c r="V66" s="1178">
        <v>0</v>
      </c>
      <c r="W66" s="1178">
        <v>413972</v>
      </c>
      <c r="X66" s="1178">
        <v>75090</v>
      </c>
      <c r="Y66" s="1178">
        <v>3128763</v>
      </c>
      <c r="Z66" s="1179">
        <v>48765</v>
      </c>
    </row>
    <row r="67" spans="2:27" ht="12" customHeight="1">
      <c r="B67" s="3229"/>
      <c r="C67" s="3229"/>
      <c r="D67" s="3229"/>
      <c r="E67" s="3229"/>
      <c r="F67" s="3229"/>
      <c r="G67" s="3229"/>
      <c r="H67" s="3229"/>
      <c r="I67" s="3229"/>
      <c r="J67" s="3229"/>
      <c r="K67" s="322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7"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  <mergeCell ref="C31:I31"/>
    <mergeCell ref="C24:I24"/>
    <mergeCell ref="G18:K18"/>
    <mergeCell ref="Q7:T7"/>
    <mergeCell ref="B12:K12"/>
    <mergeCell ref="U7:Z7"/>
    <mergeCell ref="Q8:T8"/>
    <mergeCell ref="B15:F15"/>
    <mergeCell ref="G15:K15"/>
    <mergeCell ref="G16:K16"/>
    <mergeCell ref="M7:P7"/>
    <mergeCell ref="G17:K17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B70:Q70"/>
    <mergeCell ref="B68:K68"/>
    <mergeCell ref="B63:K63"/>
    <mergeCell ref="B64:K64"/>
    <mergeCell ref="B67:K67"/>
    <mergeCell ref="B65:K65"/>
    <mergeCell ref="B66:K66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18.140625" customWidth="1"/>
    <col min="10" max="10" width="8.7109375" customWidth="1"/>
    <col min="11" max="11" width="16.1406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1322</v>
      </c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47" t="s">
        <v>1323</v>
      </c>
      <c r="C11" s="3169"/>
      <c r="D11" s="3169"/>
      <c r="E11" s="3169"/>
      <c r="F11" s="3169"/>
      <c r="G11" s="3169"/>
      <c r="H11" s="3169"/>
      <c r="I11" s="3169"/>
      <c r="J11" s="3169"/>
      <c r="K11" s="3169"/>
      <c r="L11" s="1028" t="s">
        <v>140</v>
      </c>
      <c r="M11" s="1188">
        <v>8</v>
      </c>
      <c r="N11" s="1188">
        <v>8</v>
      </c>
      <c r="O11" s="1188">
        <v>8</v>
      </c>
      <c r="P11" s="1188">
        <v>8</v>
      </c>
      <c r="Q11" s="1188">
        <v>8</v>
      </c>
      <c r="R11" s="1188">
        <v>8</v>
      </c>
      <c r="S11" s="1188">
        <v>8</v>
      </c>
      <c r="T11" s="1188">
        <v>8</v>
      </c>
      <c r="U11" s="1188">
        <v>8</v>
      </c>
      <c r="V11" s="1188">
        <v>8</v>
      </c>
      <c r="W11" s="1188">
        <v>8</v>
      </c>
      <c r="X11" s="1188">
        <v>8</v>
      </c>
      <c r="Y11" s="1188">
        <v>8</v>
      </c>
      <c r="Z11" s="1189"/>
      <c r="AA11" s="1190"/>
    </row>
    <row r="12" spans="2:38" ht="12" customHeight="1">
      <c r="B12" s="3248" t="s">
        <v>25</v>
      </c>
      <c r="C12" s="2817"/>
      <c r="D12" s="2817"/>
      <c r="E12" s="2817"/>
      <c r="F12" s="2817"/>
      <c r="G12" s="2817"/>
      <c r="H12" s="2817"/>
      <c r="I12" s="2806" t="s">
        <v>1237</v>
      </c>
      <c r="J12" s="2806"/>
      <c r="K12" s="2806"/>
      <c r="L12" s="96" t="s">
        <v>199</v>
      </c>
      <c r="M12" s="120">
        <v>5680</v>
      </c>
      <c r="N12" s="120">
        <v>981</v>
      </c>
      <c r="O12" s="120">
        <v>16751</v>
      </c>
      <c r="P12" s="120">
        <v>7510</v>
      </c>
      <c r="Q12" s="120">
        <v>31434</v>
      </c>
      <c r="R12" s="120">
        <v>155915</v>
      </c>
      <c r="S12" s="120">
        <v>2480</v>
      </c>
      <c r="T12" s="120">
        <v>3995</v>
      </c>
      <c r="U12" s="120">
        <v>89627</v>
      </c>
      <c r="V12" s="120">
        <v>25783</v>
      </c>
      <c r="W12" s="120">
        <v>1598</v>
      </c>
      <c r="X12" s="120">
        <v>1008</v>
      </c>
      <c r="Y12" s="120">
        <v>260</v>
      </c>
      <c r="Z12" s="120">
        <v>0</v>
      </c>
      <c r="AA12" s="1191">
        <v>343022</v>
      </c>
    </row>
    <row r="13" spans="2:38" ht="12" customHeight="1">
      <c r="B13" s="1019"/>
      <c r="C13" s="10"/>
      <c r="D13" s="10"/>
      <c r="F13" s="10"/>
      <c r="G13" s="10"/>
      <c r="H13" s="10"/>
      <c r="I13" s="2805" t="s">
        <v>377</v>
      </c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05" t="s">
        <v>378</v>
      </c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05" t="s">
        <v>684</v>
      </c>
      <c r="J15" s="2805"/>
      <c r="K15" s="2805"/>
      <c r="L15" s="96" t="s">
        <v>202</v>
      </c>
      <c r="M15" s="1188">
        <v>5680</v>
      </c>
      <c r="N15" s="1188">
        <v>981</v>
      </c>
      <c r="O15" s="1188">
        <v>16751</v>
      </c>
      <c r="P15" s="1188">
        <v>7510</v>
      </c>
      <c r="Q15" s="1188"/>
      <c r="R15" s="1188">
        <v>155915</v>
      </c>
      <c r="S15" s="1188">
        <v>2480</v>
      </c>
      <c r="T15" s="1188">
        <v>3995</v>
      </c>
      <c r="U15" s="1188">
        <v>89627</v>
      </c>
      <c r="V15" s="1188">
        <v>25783</v>
      </c>
      <c r="W15" s="1188">
        <v>1598</v>
      </c>
      <c r="X15" s="1188">
        <v>1008</v>
      </c>
      <c r="Y15" s="1188">
        <v>260</v>
      </c>
      <c r="Z15" s="1188">
        <v>0</v>
      </c>
      <c r="AA15" s="1191">
        <v>343022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5680</v>
      </c>
      <c r="N17" s="1188">
        <v>981</v>
      </c>
      <c r="O17" s="1188">
        <v>16751</v>
      </c>
      <c r="P17" s="1188">
        <v>7510</v>
      </c>
      <c r="Q17" s="1188">
        <v>31434</v>
      </c>
      <c r="R17" s="1188">
        <v>155915</v>
      </c>
      <c r="S17" s="1188">
        <v>2480</v>
      </c>
      <c r="T17" s="1188">
        <v>3995</v>
      </c>
      <c r="U17" s="1188">
        <v>89627</v>
      </c>
      <c r="V17" s="1188">
        <v>25783</v>
      </c>
      <c r="W17" s="1188">
        <v>1598</v>
      </c>
      <c r="X17" s="1188">
        <v>1008</v>
      </c>
      <c r="Y17" s="1188">
        <v>260</v>
      </c>
      <c r="Z17" s="1188">
        <v>0</v>
      </c>
      <c r="AA17" s="1191">
        <v>343022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K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2" t="s">
        <v>1242</v>
      </c>
      <c r="D20" s="2822"/>
      <c r="E20" s="2822"/>
      <c r="F20" s="2822"/>
      <c r="G20" s="2822"/>
      <c r="H20" s="2822"/>
      <c r="I20" s="2822"/>
      <c r="J20" s="2818" t="s">
        <v>180</v>
      </c>
      <c r="K20" s="2818"/>
      <c r="L20" s="95" t="s">
        <v>206</v>
      </c>
      <c r="M20" s="1194">
        <v>4774</v>
      </c>
      <c r="N20" s="1194">
        <v>2282</v>
      </c>
      <c r="O20" s="1194">
        <v>22210</v>
      </c>
      <c r="P20" s="1194">
        <v>9071</v>
      </c>
      <c r="Q20" s="1194">
        <v>16328</v>
      </c>
      <c r="R20" s="1194">
        <v>178669</v>
      </c>
      <c r="S20" s="1194">
        <v>0</v>
      </c>
      <c r="T20" s="1194">
        <v>0</v>
      </c>
      <c r="U20" s="1194">
        <v>102978</v>
      </c>
      <c r="V20" s="1194">
        <v>0</v>
      </c>
      <c r="W20" s="1194">
        <v>1165</v>
      </c>
      <c r="X20" s="1194">
        <v>652</v>
      </c>
      <c r="Y20" s="1194">
        <v>125</v>
      </c>
      <c r="Z20" s="1194">
        <v>0</v>
      </c>
      <c r="AA20" s="1195">
        <v>338254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05" t="s">
        <v>143</v>
      </c>
      <c r="K21" s="2805"/>
      <c r="L21" s="96" t="s">
        <v>207</v>
      </c>
      <c r="M21" s="1188">
        <v>461</v>
      </c>
      <c r="N21" s="1188">
        <v>210</v>
      </c>
      <c r="O21" s="1188">
        <v>3201</v>
      </c>
      <c r="P21" s="1188">
        <v>1406</v>
      </c>
      <c r="Q21" s="1188">
        <v>0</v>
      </c>
      <c r="R21" s="1188">
        <v>87080</v>
      </c>
      <c r="S21" s="1188">
        <v>0</v>
      </c>
      <c r="T21" s="1188">
        <v>0</v>
      </c>
      <c r="U21" s="1188">
        <v>16837</v>
      </c>
      <c r="V21" s="1188">
        <v>0</v>
      </c>
      <c r="W21" s="1188">
        <v>113</v>
      </c>
      <c r="X21" s="1188">
        <v>63</v>
      </c>
      <c r="Y21" s="1188">
        <v>14</v>
      </c>
      <c r="Z21" s="1188">
        <v>0</v>
      </c>
      <c r="AA21" s="1191">
        <v>109385</v>
      </c>
    </row>
    <row r="22" spans="2:27" ht="12" customHeight="1">
      <c r="B22" s="1163"/>
      <c r="J22" s="2805" t="s">
        <v>181</v>
      </c>
      <c r="K22" s="2805"/>
      <c r="L22" s="96" t="s">
        <v>384</v>
      </c>
      <c r="M22" s="1194">
        <v>2581</v>
      </c>
      <c r="N22" s="1194">
        <v>1884</v>
      </c>
      <c r="O22" s="1194">
        <v>12269</v>
      </c>
      <c r="P22" s="1194">
        <v>6388</v>
      </c>
      <c r="Q22" s="1194">
        <v>14819</v>
      </c>
      <c r="R22" s="1194">
        <v>93894</v>
      </c>
      <c r="S22" s="1194">
        <v>0</v>
      </c>
      <c r="T22" s="1194">
        <v>0</v>
      </c>
      <c r="U22" s="1194">
        <v>59824</v>
      </c>
      <c r="V22" s="1194">
        <v>0</v>
      </c>
      <c r="W22" s="1194">
        <v>1292</v>
      </c>
      <c r="X22" s="1194">
        <v>941</v>
      </c>
      <c r="Y22" s="1194">
        <v>145</v>
      </c>
      <c r="Z22" s="1194">
        <v>0</v>
      </c>
      <c r="AA22" s="1195">
        <v>194037</v>
      </c>
    </row>
    <row r="23" spans="2:27" ht="12" customHeight="1">
      <c r="B23" s="1167"/>
      <c r="C23" s="3223" t="s">
        <v>1314</v>
      </c>
      <c r="D23" s="3223"/>
      <c r="E23" s="3223"/>
      <c r="F23" s="3223"/>
      <c r="G23" s="3223"/>
      <c r="H23" s="3223"/>
      <c r="I23" s="3223"/>
      <c r="J23" s="2833"/>
      <c r="K23" s="2833"/>
      <c r="L23" s="96" t="s">
        <v>208</v>
      </c>
      <c r="M23" s="1188">
        <v>7816</v>
      </c>
      <c r="N23" s="1188">
        <v>4376</v>
      </c>
      <c r="O23" s="1188">
        <v>37680</v>
      </c>
      <c r="P23" s="1188">
        <v>16865</v>
      </c>
      <c r="Q23" s="1188">
        <v>31147</v>
      </c>
      <c r="R23" s="1188">
        <v>359643</v>
      </c>
      <c r="S23" s="1188">
        <v>0</v>
      </c>
      <c r="T23" s="1188">
        <v>0</v>
      </c>
      <c r="U23" s="1188">
        <v>179639</v>
      </c>
      <c r="V23" s="1188">
        <v>0</v>
      </c>
      <c r="W23" s="1188">
        <v>2570</v>
      </c>
      <c r="X23" s="1188">
        <v>1656</v>
      </c>
      <c r="Y23" s="1188">
        <v>284</v>
      </c>
      <c r="Z23" s="1188">
        <v>0</v>
      </c>
      <c r="AA23" s="1191">
        <v>641676</v>
      </c>
    </row>
    <row r="24" spans="2:27" ht="12" customHeight="1">
      <c r="B24" s="1167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17</v>
      </c>
      <c r="N24" s="1194">
        <v>3</v>
      </c>
      <c r="O24" s="1194">
        <v>47</v>
      </c>
      <c r="P24" s="1194">
        <v>31</v>
      </c>
      <c r="Q24" s="1194">
        <v>19</v>
      </c>
      <c r="R24" s="1194">
        <v>309</v>
      </c>
      <c r="S24" s="1194">
        <v>0</v>
      </c>
      <c r="T24" s="1194">
        <v>0</v>
      </c>
      <c r="U24" s="1194">
        <v>53</v>
      </c>
      <c r="V24" s="1194">
        <v>0</v>
      </c>
      <c r="W24" s="1194">
        <v>1</v>
      </c>
      <c r="X24" s="1194">
        <v>1</v>
      </c>
      <c r="Y24" s="1194">
        <v>0</v>
      </c>
      <c r="Z24" s="1194">
        <v>0</v>
      </c>
      <c r="AA24" s="1195">
        <v>481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05" t="s">
        <v>143</v>
      </c>
      <c r="K25" s="2805"/>
      <c r="L25" s="96" t="s">
        <v>204</v>
      </c>
      <c r="M25" s="1188">
        <v>7</v>
      </c>
      <c r="N25" s="1188">
        <v>1</v>
      </c>
      <c r="O25" s="1188">
        <v>28</v>
      </c>
      <c r="P25" s="1188">
        <v>19</v>
      </c>
      <c r="Q25" s="1188">
        <v>0</v>
      </c>
      <c r="R25" s="1188">
        <v>1131</v>
      </c>
      <c r="S25" s="1188">
        <v>0</v>
      </c>
      <c r="T25" s="1188">
        <v>0</v>
      </c>
      <c r="U25" s="1188">
        <v>19</v>
      </c>
      <c r="V25" s="1188">
        <v>0</v>
      </c>
      <c r="W25" s="1188">
        <v>1</v>
      </c>
      <c r="X25" s="1188">
        <v>1</v>
      </c>
      <c r="Y25" s="1188">
        <v>0</v>
      </c>
      <c r="Z25" s="1188">
        <v>0</v>
      </c>
      <c r="AA25" s="1191">
        <v>1207</v>
      </c>
    </row>
    <row r="26" spans="2:27" ht="12" customHeight="1">
      <c r="B26" s="1163"/>
      <c r="J26" s="2805" t="s">
        <v>181</v>
      </c>
      <c r="K26" s="2805"/>
      <c r="L26" s="96" t="s">
        <v>279</v>
      </c>
      <c r="M26" s="1194">
        <v>18</v>
      </c>
      <c r="N26" s="1194">
        <v>5</v>
      </c>
      <c r="O26" s="1194">
        <v>58</v>
      </c>
      <c r="P26" s="1194">
        <v>39</v>
      </c>
      <c r="Q26" s="1194">
        <v>20</v>
      </c>
      <c r="R26" s="1194">
        <v>92</v>
      </c>
      <c r="S26" s="1194">
        <v>0</v>
      </c>
      <c r="T26" s="1194">
        <v>0</v>
      </c>
      <c r="U26" s="1194">
        <v>106</v>
      </c>
      <c r="V26" s="1194">
        <v>0</v>
      </c>
      <c r="W26" s="1194">
        <v>2</v>
      </c>
      <c r="X26" s="1194">
        <v>2</v>
      </c>
      <c r="Y26" s="1194">
        <v>0</v>
      </c>
      <c r="Z26" s="1194">
        <v>0</v>
      </c>
      <c r="AA26" s="1195">
        <v>342</v>
      </c>
    </row>
    <row r="27" spans="2:27" ht="12" customHeight="1">
      <c r="B27" s="1163"/>
      <c r="C27" s="3223" t="s">
        <v>1316</v>
      </c>
      <c r="D27" s="3223"/>
      <c r="E27" s="3223"/>
      <c r="F27" s="3223"/>
      <c r="G27" s="3223"/>
      <c r="H27" s="3223"/>
      <c r="I27" s="3223"/>
      <c r="J27" s="2833"/>
      <c r="K27" s="2833"/>
      <c r="L27" s="96" t="s">
        <v>277</v>
      </c>
      <c r="M27" s="1188">
        <v>42</v>
      </c>
      <c r="N27" s="1188">
        <v>9</v>
      </c>
      <c r="O27" s="1188">
        <v>133</v>
      </c>
      <c r="P27" s="1188">
        <v>89</v>
      </c>
      <c r="Q27" s="1188">
        <v>39</v>
      </c>
      <c r="R27" s="1188">
        <v>1532</v>
      </c>
      <c r="S27" s="1188">
        <v>0</v>
      </c>
      <c r="T27" s="1188">
        <v>0</v>
      </c>
      <c r="U27" s="1188">
        <v>178</v>
      </c>
      <c r="V27" s="1188">
        <v>0</v>
      </c>
      <c r="W27" s="1188">
        <v>4</v>
      </c>
      <c r="X27" s="1188">
        <v>4</v>
      </c>
      <c r="Y27" s="1188">
        <v>0</v>
      </c>
      <c r="Z27" s="1188">
        <v>0</v>
      </c>
      <c r="AA27" s="1191">
        <v>2030</v>
      </c>
    </row>
    <row r="28" spans="2:27" ht="12" customHeight="1">
      <c r="B28" s="1163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207</v>
      </c>
      <c r="N28" s="1194">
        <v>74</v>
      </c>
      <c r="O28" s="1194">
        <v>743</v>
      </c>
      <c r="P28" s="1194">
        <v>249</v>
      </c>
      <c r="Q28" s="1194"/>
      <c r="R28" s="1194">
        <v>749</v>
      </c>
      <c r="S28" s="1194">
        <v>0</v>
      </c>
      <c r="T28" s="1194">
        <v>0</v>
      </c>
      <c r="U28" s="1194">
        <v>390</v>
      </c>
      <c r="V28" s="1194"/>
      <c r="W28" s="1194">
        <v>5</v>
      </c>
      <c r="X28" s="1194">
        <v>25</v>
      </c>
      <c r="Y28" s="1194">
        <v>3</v>
      </c>
      <c r="Z28" s="1194">
        <v>0</v>
      </c>
      <c r="AA28" s="1195">
        <v>2445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05" t="s">
        <v>143</v>
      </c>
      <c r="K29" s="2805"/>
      <c r="L29" s="96" t="s">
        <v>465</v>
      </c>
      <c r="M29" s="1188">
        <v>22</v>
      </c>
      <c r="N29" s="1188">
        <v>10</v>
      </c>
      <c r="O29" s="1188">
        <v>114</v>
      </c>
      <c r="P29" s="1188">
        <v>37</v>
      </c>
      <c r="Q29" s="1188"/>
      <c r="R29" s="1188">
        <v>285</v>
      </c>
      <c r="S29" s="1188">
        <v>0</v>
      </c>
      <c r="T29" s="1188">
        <v>0</v>
      </c>
      <c r="U29" s="1188">
        <v>12</v>
      </c>
      <c r="V29" s="1188"/>
      <c r="W29" s="1188">
        <v>0</v>
      </c>
      <c r="X29" s="1188">
        <v>1</v>
      </c>
      <c r="Y29" s="1188">
        <v>0</v>
      </c>
      <c r="Z29" s="1188">
        <v>0</v>
      </c>
      <c r="AA29" s="1191">
        <v>481</v>
      </c>
    </row>
    <row r="30" spans="2:27" ht="12" customHeight="1">
      <c r="B30" s="1163"/>
      <c r="J30" s="2805" t="s">
        <v>181</v>
      </c>
      <c r="K30" s="2805"/>
      <c r="L30" s="96" t="s">
        <v>182</v>
      </c>
      <c r="M30" s="1194">
        <v>65</v>
      </c>
      <c r="N30" s="1194">
        <v>33</v>
      </c>
      <c r="O30" s="1194">
        <v>294</v>
      </c>
      <c r="P30" s="1194">
        <v>108</v>
      </c>
      <c r="Q30" s="1194"/>
      <c r="R30" s="1194">
        <v>299</v>
      </c>
      <c r="S30" s="1194">
        <v>0</v>
      </c>
      <c r="T30" s="1194">
        <v>0</v>
      </c>
      <c r="U30" s="1194">
        <v>133</v>
      </c>
      <c r="V30" s="1194"/>
      <c r="W30" s="1194">
        <v>1</v>
      </c>
      <c r="X30" s="1194">
        <v>28</v>
      </c>
      <c r="Y30" s="1194">
        <v>3</v>
      </c>
      <c r="Z30" s="1194">
        <v>0</v>
      </c>
      <c r="AA30" s="1195">
        <v>964</v>
      </c>
    </row>
    <row r="31" spans="2:27" ht="12" customHeight="1">
      <c r="B31" s="1163"/>
      <c r="C31" s="2849" t="s">
        <v>1249</v>
      </c>
      <c r="D31" s="2849"/>
      <c r="E31" s="2849"/>
      <c r="F31" s="2849"/>
      <c r="G31" s="2849"/>
      <c r="H31" s="2849"/>
      <c r="I31" s="2849"/>
      <c r="J31" s="2816"/>
      <c r="K31" s="2816"/>
      <c r="L31" s="96" t="s">
        <v>467</v>
      </c>
      <c r="M31" s="1188">
        <v>294</v>
      </c>
      <c r="N31" s="1188">
        <v>117</v>
      </c>
      <c r="O31" s="1188">
        <v>1151</v>
      </c>
      <c r="P31" s="1188">
        <v>394</v>
      </c>
      <c r="Q31" s="1188"/>
      <c r="R31" s="1188">
        <v>1333</v>
      </c>
      <c r="S31" s="1188">
        <v>0</v>
      </c>
      <c r="T31" s="1188">
        <v>0</v>
      </c>
      <c r="U31" s="1188">
        <v>535</v>
      </c>
      <c r="V31" s="1188"/>
      <c r="W31" s="1188">
        <v>6</v>
      </c>
      <c r="X31" s="1188">
        <v>54</v>
      </c>
      <c r="Y31" s="1188">
        <v>6</v>
      </c>
      <c r="Z31" s="1188">
        <v>0</v>
      </c>
      <c r="AA31" s="1191">
        <v>3890</v>
      </c>
    </row>
    <row r="32" spans="2:27" ht="12" customHeight="1">
      <c r="B32" s="1163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4998</v>
      </c>
      <c r="N32" s="1194">
        <v>2359</v>
      </c>
      <c r="O32" s="1194">
        <v>23000</v>
      </c>
      <c r="P32" s="1194">
        <v>9351</v>
      </c>
      <c r="Q32" s="1194">
        <v>16347</v>
      </c>
      <c r="R32" s="1194">
        <v>179727</v>
      </c>
      <c r="S32" s="1194">
        <v>0</v>
      </c>
      <c r="T32" s="1194">
        <v>0</v>
      </c>
      <c r="U32" s="1194">
        <v>103421</v>
      </c>
      <c r="V32" s="1194">
        <v>0</v>
      </c>
      <c r="W32" s="1194">
        <v>1171</v>
      </c>
      <c r="X32" s="1194">
        <v>678</v>
      </c>
      <c r="Y32" s="1194">
        <v>128</v>
      </c>
      <c r="Z32" s="1194">
        <v>0</v>
      </c>
      <c r="AA32" s="1195">
        <v>341180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05" t="s">
        <v>143</v>
      </c>
      <c r="K33" s="2805"/>
      <c r="L33" s="96" t="s">
        <v>122</v>
      </c>
      <c r="M33" s="1188">
        <v>490</v>
      </c>
      <c r="N33" s="1188">
        <v>221</v>
      </c>
      <c r="O33" s="1188">
        <v>3343</v>
      </c>
      <c r="P33" s="1188">
        <v>1462</v>
      </c>
      <c r="Q33" s="1188">
        <v>0</v>
      </c>
      <c r="R33" s="1188">
        <v>88496</v>
      </c>
      <c r="S33" s="1188">
        <v>0</v>
      </c>
      <c r="T33" s="1188">
        <v>0</v>
      </c>
      <c r="U33" s="1188">
        <v>16868</v>
      </c>
      <c r="V33" s="1188">
        <v>0</v>
      </c>
      <c r="W33" s="1188">
        <v>114</v>
      </c>
      <c r="X33" s="1188">
        <v>65</v>
      </c>
      <c r="Y33" s="1188">
        <v>14</v>
      </c>
      <c r="Z33" s="1188">
        <v>0</v>
      </c>
      <c r="AA33" s="1191">
        <v>111073</v>
      </c>
    </row>
    <row r="34" spans="2:27" ht="12" customHeight="1">
      <c r="B34" s="1004"/>
      <c r="F34" s="26"/>
      <c r="J34" s="2805" t="s">
        <v>181</v>
      </c>
      <c r="K34" s="2805"/>
      <c r="L34" s="96" t="s">
        <v>123</v>
      </c>
      <c r="M34" s="1196">
        <v>2664</v>
      </c>
      <c r="N34" s="1196">
        <v>1922</v>
      </c>
      <c r="O34" s="1196">
        <v>12621</v>
      </c>
      <c r="P34" s="1196">
        <v>6535</v>
      </c>
      <c r="Q34" s="1196">
        <v>14839</v>
      </c>
      <c r="R34" s="1196">
        <v>94285</v>
      </c>
      <c r="S34" s="1196">
        <v>0</v>
      </c>
      <c r="T34" s="1196">
        <v>0</v>
      </c>
      <c r="U34" s="1196">
        <v>60063</v>
      </c>
      <c r="V34" s="1196">
        <v>0</v>
      </c>
      <c r="W34" s="1196">
        <v>1295</v>
      </c>
      <c r="X34" s="1196">
        <v>971</v>
      </c>
      <c r="Y34" s="1196">
        <v>148</v>
      </c>
      <c r="Z34" s="1196">
        <v>0</v>
      </c>
      <c r="AA34" s="1197">
        <v>195343</v>
      </c>
    </row>
    <row r="35" spans="2:27" ht="12" customHeight="1">
      <c r="B35" s="3226" t="s">
        <v>1325</v>
      </c>
      <c r="C35" s="2846"/>
      <c r="D35" s="2846"/>
      <c r="E35" s="2846"/>
      <c r="F35" s="2846"/>
      <c r="G35" s="2846"/>
      <c r="H35" s="2846"/>
      <c r="I35" s="2846"/>
      <c r="J35" s="2845"/>
      <c r="K35" s="2845"/>
      <c r="L35" s="96" t="s">
        <v>209</v>
      </c>
      <c r="M35" s="1188">
        <v>8152</v>
      </c>
      <c r="N35" s="1188">
        <v>4502</v>
      </c>
      <c r="O35" s="1188">
        <v>38964</v>
      </c>
      <c r="P35" s="1188">
        <v>17348</v>
      </c>
      <c r="Q35" s="1188">
        <v>31186</v>
      </c>
      <c r="R35" s="1188">
        <v>362508</v>
      </c>
      <c r="S35" s="1188">
        <v>0</v>
      </c>
      <c r="T35" s="1188">
        <v>0</v>
      </c>
      <c r="U35" s="1188">
        <v>180352</v>
      </c>
      <c r="V35" s="1188">
        <v>0</v>
      </c>
      <c r="W35" s="1188">
        <v>2580</v>
      </c>
      <c r="X35" s="1188">
        <v>1714</v>
      </c>
      <c r="Y35" s="1188">
        <v>290</v>
      </c>
      <c r="Z35" s="1188">
        <v>0</v>
      </c>
      <c r="AA35" s="1191">
        <v>647596</v>
      </c>
    </row>
    <row r="36" spans="2:27" ht="12" customHeight="1">
      <c r="B36" s="3224" t="s">
        <v>1326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33" t="s">
        <v>125</v>
      </c>
      <c r="C43" s="2897"/>
      <c r="D43" s="2897"/>
      <c r="E43" s="2897"/>
      <c r="F43" s="2897"/>
      <c r="G43" s="2897"/>
      <c r="H43" s="2897"/>
      <c r="I43" s="2897"/>
      <c r="J43" s="2897"/>
      <c r="K43" s="2897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9" t="s">
        <v>395</v>
      </c>
      <c r="D44" s="2829"/>
      <c r="E44" s="2829"/>
      <c r="F44" s="2829"/>
      <c r="G44" s="2829"/>
      <c r="H44" s="2829"/>
      <c r="I44" s="2829"/>
      <c r="J44" s="2829"/>
      <c r="K44" s="2829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172</v>
      </c>
      <c r="N52" s="1188">
        <v>0</v>
      </c>
      <c r="O52" s="1188">
        <v>0</v>
      </c>
      <c r="P52" s="1188">
        <v>0</v>
      </c>
      <c r="Q52" s="1188">
        <v>411</v>
      </c>
      <c r="R52" s="1188">
        <v>2439</v>
      </c>
      <c r="S52" s="1188">
        <v>0</v>
      </c>
      <c r="T52" s="1188">
        <v>0</v>
      </c>
      <c r="U52" s="1188">
        <v>1515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4537</v>
      </c>
    </row>
    <row r="53" spans="2:27" ht="12" customHeight="1">
      <c r="B53" s="3251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172</v>
      </c>
      <c r="N53" s="1188">
        <v>0</v>
      </c>
      <c r="O53" s="1188">
        <v>0</v>
      </c>
      <c r="P53" s="1188">
        <v>0</v>
      </c>
      <c r="Q53" s="1188">
        <v>411</v>
      </c>
      <c r="R53" s="1188">
        <v>2439</v>
      </c>
      <c r="S53" s="1188">
        <v>0</v>
      </c>
      <c r="T53" s="1188">
        <v>0</v>
      </c>
      <c r="U53" s="1188">
        <v>1515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4537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33" t="s">
        <v>128</v>
      </c>
      <c r="C56" s="2897"/>
      <c r="D56" s="2897"/>
      <c r="E56" s="2897"/>
      <c r="F56" s="2897"/>
      <c r="G56" s="2897"/>
      <c r="H56" s="2897"/>
      <c r="I56" s="2897"/>
      <c r="J56" s="2897"/>
      <c r="K56" s="2897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9" t="s">
        <v>411</v>
      </c>
      <c r="D57" s="3223"/>
      <c r="E57" s="3223"/>
      <c r="F57" s="3223"/>
      <c r="G57" s="3223"/>
      <c r="H57" s="3223"/>
      <c r="I57" s="3223"/>
      <c r="J57" s="3223"/>
      <c r="K57" s="3223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14004</v>
      </c>
      <c r="N63" s="1188">
        <v>5483</v>
      </c>
      <c r="O63" s="1188">
        <v>55715</v>
      </c>
      <c r="P63" s="1188">
        <v>24858</v>
      </c>
      <c r="Q63" s="1188">
        <v>63031</v>
      </c>
      <c r="R63" s="1188">
        <v>520862</v>
      </c>
      <c r="S63" s="1188">
        <v>2480</v>
      </c>
      <c r="T63" s="1188">
        <v>3995</v>
      </c>
      <c r="U63" s="1188">
        <v>271494</v>
      </c>
      <c r="V63" s="1188">
        <v>25783</v>
      </c>
      <c r="W63" s="1188">
        <v>4178</v>
      </c>
      <c r="X63" s="1188">
        <v>2722</v>
      </c>
      <c r="Y63" s="1188">
        <v>550</v>
      </c>
      <c r="Z63" s="1188">
        <v>0</v>
      </c>
      <c r="AA63" s="1191">
        <v>995155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4069</v>
      </c>
      <c r="N65" s="1192">
        <v>1477</v>
      </c>
      <c r="O65" s="1192">
        <v>17624</v>
      </c>
      <c r="P65" s="1192">
        <v>7910</v>
      </c>
      <c r="Q65" s="1192">
        <v>23636</v>
      </c>
      <c r="R65" s="1192">
        <v>178752</v>
      </c>
      <c r="S65" s="1192">
        <v>861</v>
      </c>
      <c r="T65" s="1192">
        <v>1332</v>
      </c>
      <c r="U65" s="1192">
        <v>136285</v>
      </c>
      <c r="V65" s="1192">
        <v>8500</v>
      </c>
      <c r="W65" s="1192">
        <v>1207</v>
      </c>
      <c r="X65" s="1192">
        <v>791</v>
      </c>
      <c r="Y65" s="1192">
        <v>163</v>
      </c>
      <c r="Z65" s="1192">
        <v>0</v>
      </c>
      <c r="AA65" s="1193">
        <v>382607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9935</v>
      </c>
      <c r="N66" s="1201">
        <v>4006</v>
      </c>
      <c r="O66" s="1201">
        <v>38091</v>
      </c>
      <c r="P66" s="1201">
        <v>16948</v>
      </c>
      <c r="Q66" s="1201">
        <v>39395</v>
      </c>
      <c r="R66" s="1201">
        <v>342110</v>
      </c>
      <c r="S66" s="1201">
        <v>1619</v>
      </c>
      <c r="T66" s="1201">
        <v>2663</v>
      </c>
      <c r="U66" s="1201">
        <v>135209</v>
      </c>
      <c r="V66" s="1201">
        <v>17283</v>
      </c>
      <c r="W66" s="1201">
        <v>2971</v>
      </c>
      <c r="X66" s="1201">
        <v>1931</v>
      </c>
      <c r="Y66" s="1201">
        <v>387</v>
      </c>
      <c r="Z66" s="1201">
        <v>0</v>
      </c>
      <c r="AA66" s="1202">
        <v>612548</v>
      </c>
    </row>
    <row r="67" spans="2:27" ht="12" customHeight="1">
      <c r="B67" s="3249" t="s">
        <v>1331</v>
      </c>
      <c r="C67" s="3250"/>
      <c r="D67" s="3250"/>
      <c r="E67" s="3250"/>
      <c r="F67" s="3250"/>
      <c r="G67" s="3250"/>
      <c r="H67" s="3250"/>
      <c r="I67" s="3250"/>
      <c r="J67" s="3250"/>
      <c r="K67" s="3250"/>
      <c r="L67" s="1181" t="s">
        <v>565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35" t="s">
        <v>118</v>
      </c>
      <c r="C69" s="2835"/>
      <c r="D69" s="2835"/>
      <c r="E69" s="2835"/>
      <c r="F69" s="2835"/>
      <c r="G69" s="2835"/>
      <c r="H69" s="2835"/>
      <c r="I69" s="2835"/>
      <c r="J69" s="2835"/>
      <c r="K69" s="2835"/>
      <c r="L69" s="2835"/>
      <c r="M69" s="2835"/>
      <c r="N69" s="2835"/>
      <c r="O69" s="2835"/>
      <c r="P69" s="2835"/>
      <c r="Q69" s="2835"/>
      <c r="AA69" s="100"/>
    </row>
    <row r="70" spans="2:27" ht="12" customHeight="1">
      <c r="B70" s="2834" t="s">
        <v>429</v>
      </c>
      <c r="C70" s="2834"/>
      <c r="D70" s="2834"/>
      <c r="E70" s="2834"/>
      <c r="F70" s="2834"/>
      <c r="G70" s="2834"/>
      <c r="H70" s="2834"/>
      <c r="I70" s="2834"/>
      <c r="J70" s="2834"/>
      <c r="K70" s="2834"/>
      <c r="L70" s="2834"/>
      <c r="M70" s="2834"/>
      <c r="N70" s="2834"/>
      <c r="O70" s="2834"/>
      <c r="P70" s="2834"/>
      <c r="Q70" s="2834"/>
    </row>
  </sheetData>
  <mergeCells count="70"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70:Q70"/>
    <mergeCell ref="B64:K64"/>
    <mergeCell ref="B65:K65"/>
    <mergeCell ref="B66:K66"/>
    <mergeCell ref="B67:K67"/>
    <mergeCell ref="B69:Q69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8.7109375" customWidth="1"/>
    <col min="10" max="10" width="7.42578125" customWidth="1"/>
    <col min="11" max="11" width="18.8554687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178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1332</v>
      </c>
      <c r="N5" s="2827"/>
      <c r="O5" s="2827"/>
      <c r="P5" s="2827"/>
      <c r="Q5" s="2827"/>
      <c r="R5" s="2827"/>
      <c r="S5" s="2827"/>
      <c r="T5" s="282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88">
        <v>6209</v>
      </c>
      <c r="N11" s="1188">
        <v>984</v>
      </c>
      <c r="O11" s="1188">
        <v>19521</v>
      </c>
      <c r="P11" s="1188">
        <v>9184</v>
      </c>
      <c r="Q11" s="1188">
        <v>35697</v>
      </c>
      <c r="R11" s="1188">
        <v>173321</v>
      </c>
      <c r="S11" s="1188">
        <v>2984</v>
      </c>
      <c r="T11" s="1188">
        <v>4432</v>
      </c>
      <c r="U11" s="1188">
        <v>104398</v>
      </c>
      <c r="V11" s="1188">
        <v>28124</v>
      </c>
      <c r="W11" s="1188">
        <v>1804</v>
      </c>
      <c r="X11" s="1188">
        <v>1212</v>
      </c>
      <c r="Y11" s="1188">
        <v>283</v>
      </c>
      <c r="Z11" s="1188">
        <v>0</v>
      </c>
      <c r="AA11" s="1191">
        <v>388153</v>
      </c>
    </row>
    <row r="12" spans="2:38" ht="12" customHeight="1">
      <c r="B12" s="1004"/>
      <c r="G12" s="2805" t="s">
        <v>377</v>
      </c>
      <c r="H12" s="2805"/>
      <c r="I12" s="2805"/>
      <c r="J12" s="2805"/>
      <c r="K12" s="2805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05"/>
      <c r="I13" s="2805"/>
      <c r="J13" s="2805"/>
      <c r="K13" s="2805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6209</v>
      </c>
      <c r="N14" s="1188">
        <v>984</v>
      </c>
      <c r="O14" s="1188">
        <v>19521</v>
      </c>
      <c r="P14" s="1188">
        <v>9184</v>
      </c>
      <c r="Q14" s="1188"/>
      <c r="R14" s="1188">
        <v>173321</v>
      </c>
      <c r="S14" s="1188">
        <v>2984</v>
      </c>
      <c r="T14" s="1188">
        <v>4432</v>
      </c>
      <c r="U14" s="1188">
        <v>104398</v>
      </c>
      <c r="V14" s="1188">
        <v>28124</v>
      </c>
      <c r="W14" s="1188">
        <v>1804</v>
      </c>
      <c r="X14" s="1188">
        <v>1212</v>
      </c>
      <c r="Y14" s="1188">
        <v>283</v>
      </c>
      <c r="Z14" s="1188">
        <v>0</v>
      </c>
      <c r="AA14" s="1191">
        <v>388153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6209</v>
      </c>
      <c r="N16" s="1188">
        <v>984</v>
      </c>
      <c r="O16" s="1188">
        <v>19521</v>
      </c>
      <c r="P16" s="1188">
        <v>9184</v>
      </c>
      <c r="Q16" s="1188">
        <v>35697</v>
      </c>
      <c r="R16" s="1188">
        <v>173321</v>
      </c>
      <c r="S16" s="1188">
        <v>2984</v>
      </c>
      <c r="T16" s="1188">
        <v>4432</v>
      </c>
      <c r="U16" s="1188">
        <v>104398</v>
      </c>
      <c r="V16" s="1188">
        <v>28124</v>
      </c>
      <c r="W16" s="1188">
        <v>1804</v>
      </c>
      <c r="X16" s="1188">
        <v>1212</v>
      </c>
      <c r="Y16" s="1188">
        <v>283</v>
      </c>
      <c r="Z16" s="1188">
        <v>0</v>
      </c>
      <c r="AA16" s="1191">
        <v>388153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K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95" t="s">
        <v>206</v>
      </c>
      <c r="M19" s="1194">
        <v>5852</v>
      </c>
      <c r="N19" s="1194">
        <v>2386</v>
      </c>
      <c r="O19" s="1194">
        <v>27361</v>
      </c>
      <c r="P19" s="1194">
        <v>11783</v>
      </c>
      <c r="Q19" s="1194">
        <v>19750</v>
      </c>
      <c r="R19" s="1194">
        <v>200633</v>
      </c>
      <c r="S19" s="1194">
        <v>0</v>
      </c>
      <c r="T19" s="1194">
        <v>0</v>
      </c>
      <c r="U19" s="1194">
        <v>127278</v>
      </c>
      <c r="V19" s="1194">
        <v>0</v>
      </c>
      <c r="W19" s="1194">
        <v>1522</v>
      </c>
      <c r="X19" s="1194">
        <v>854</v>
      </c>
      <c r="Y19" s="1194">
        <v>218</v>
      </c>
      <c r="Z19" s="1194">
        <v>0</v>
      </c>
      <c r="AA19" s="1195">
        <v>397637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05" t="s">
        <v>143</v>
      </c>
      <c r="K20" s="2805"/>
      <c r="L20" s="96" t="s">
        <v>207</v>
      </c>
      <c r="M20" s="1188">
        <v>566</v>
      </c>
      <c r="N20" s="1188">
        <v>258</v>
      </c>
      <c r="O20" s="1188">
        <v>3778</v>
      </c>
      <c r="P20" s="1188">
        <v>1807</v>
      </c>
      <c r="Q20" s="1188">
        <v>0</v>
      </c>
      <c r="R20" s="1188">
        <v>94146</v>
      </c>
      <c r="S20" s="1188">
        <v>0</v>
      </c>
      <c r="T20" s="1188">
        <v>0</v>
      </c>
      <c r="U20" s="1188">
        <v>15173</v>
      </c>
      <c r="V20" s="1188">
        <v>0</v>
      </c>
      <c r="W20" s="1188">
        <v>151</v>
      </c>
      <c r="X20" s="1188">
        <v>84</v>
      </c>
      <c r="Y20" s="1188">
        <v>25</v>
      </c>
      <c r="Z20" s="1188">
        <v>0</v>
      </c>
      <c r="AA20" s="1191">
        <v>115988</v>
      </c>
    </row>
    <row r="21" spans="2:27" ht="12" customHeight="1">
      <c r="B21" s="1163"/>
      <c r="J21" s="2805" t="s">
        <v>181</v>
      </c>
      <c r="K21" s="2805"/>
      <c r="L21" s="96" t="s">
        <v>384</v>
      </c>
      <c r="M21" s="1194">
        <v>3209</v>
      </c>
      <c r="N21" s="1194">
        <v>2639</v>
      </c>
      <c r="O21" s="1194">
        <v>15304</v>
      </c>
      <c r="P21" s="1194">
        <v>8355</v>
      </c>
      <c r="Q21" s="1194">
        <v>16755</v>
      </c>
      <c r="R21" s="1194">
        <v>102378</v>
      </c>
      <c r="S21" s="1194">
        <v>0</v>
      </c>
      <c r="T21" s="1194">
        <v>0</v>
      </c>
      <c r="U21" s="1194">
        <v>71316</v>
      </c>
      <c r="V21" s="1194">
        <v>0</v>
      </c>
      <c r="W21" s="1194">
        <v>1637</v>
      </c>
      <c r="X21" s="1194">
        <v>1219</v>
      </c>
      <c r="Y21" s="1194">
        <v>265</v>
      </c>
      <c r="Z21" s="1194">
        <v>0</v>
      </c>
      <c r="AA21" s="1195">
        <v>223077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2833"/>
      <c r="K22" s="2833"/>
      <c r="L22" s="96" t="s">
        <v>208</v>
      </c>
      <c r="M22" s="1188">
        <v>9627</v>
      </c>
      <c r="N22" s="1188">
        <v>5283</v>
      </c>
      <c r="O22" s="1188">
        <v>46443</v>
      </c>
      <c r="P22" s="1188">
        <v>21945</v>
      </c>
      <c r="Q22" s="1188">
        <v>36505</v>
      </c>
      <c r="R22" s="1188">
        <v>397157</v>
      </c>
      <c r="S22" s="1188">
        <v>0</v>
      </c>
      <c r="T22" s="1188">
        <v>0</v>
      </c>
      <c r="U22" s="1188">
        <v>213767</v>
      </c>
      <c r="V22" s="1188">
        <v>0</v>
      </c>
      <c r="W22" s="1188">
        <v>3310</v>
      </c>
      <c r="X22" s="1188">
        <v>2157</v>
      </c>
      <c r="Y22" s="1188">
        <v>508</v>
      </c>
      <c r="Z22" s="1188">
        <v>0</v>
      </c>
      <c r="AA22" s="1191">
        <v>736702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05" t="s">
        <v>180</v>
      </c>
      <c r="K23" s="2805"/>
      <c r="L23" s="96" t="s">
        <v>278</v>
      </c>
      <c r="M23" s="1194">
        <v>-1</v>
      </c>
      <c r="N23" s="1194">
        <v>-1</v>
      </c>
      <c r="O23" s="1194">
        <v>-6</v>
      </c>
      <c r="P23" s="1194">
        <v>-4</v>
      </c>
      <c r="Q23" s="1194">
        <v>-2</v>
      </c>
      <c r="R23" s="1194">
        <v>-25</v>
      </c>
      <c r="S23" s="1194">
        <v>0</v>
      </c>
      <c r="T23" s="1194">
        <v>0</v>
      </c>
      <c r="U23" s="1194">
        <v>-5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-44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05" t="s">
        <v>143</v>
      </c>
      <c r="K24" s="2805"/>
      <c r="L24" s="96" t="s">
        <v>204</v>
      </c>
      <c r="M24" s="1188">
        <v>-1</v>
      </c>
      <c r="N24" s="1188">
        <v>0</v>
      </c>
      <c r="O24" s="1188">
        <v>-5</v>
      </c>
      <c r="P24" s="1188">
        <v>-3</v>
      </c>
      <c r="Q24" s="1188">
        <v>0</v>
      </c>
      <c r="R24" s="1188">
        <v>-95</v>
      </c>
      <c r="S24" s="1188">
        <v>0</v>
      </c>
      <c r="T24" s="1188">
        <v>0</v>
      </c>
      <c r="U24" s="1188">
        <v>-2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-106</v>
      </c>
    </row>
    <row r="25" spans="2:27" ht="12" customHeight="1">
      <c r="B25" s="1163"/>
      <c r="J25" s="2805" t="s">
        <v>181</v>
      </c>
      <c r="K25" s="2805"/>
      <c r="L25" s="96" t="s">
        <v>279</v>
      </c>
      <c r="M25" s="1194">
        <v>-1</v>
      </c>
      <c r="N25" s="1194">
        <v>-1</v>
      </c>
      <c r="O25" s="1194">
        <v>-6</v>
      </c>
      <c r="P25" s="1194">
        <v>-3</v>
      </c>
      <c r="Q25" s="1194">
        <v>-5</v>
      </c>
      <c r="R25" s="1194">
        <v>-6</v>
      </c>
      <c r="S25" s="1194">
        <v>0</v>
      </c>
      <c r="T25" s="1194">
        <v>0</v>
      </c>
      <c r="U25" s="1194">
        <v>-9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-31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2833"/>
      <c r="K26" s="2833"/>
      <c r="L26" s="96" t="s">
        <v>277</v>
      </c>
      <c r="M26" s="1188">
        <v>-3</v>
      </c>
      <c r="N26" s="1188">
        <v>-2</v>
      </c>
      <c r="O26" s="1188">
        <v>-17</v>
      </c>
      <c r="P26" s="1188">
        <v>-10</v>
      </c>
      <c r="Q26" s="1188">
        <v>-7</v>
      </c>
      <c r="R26" s="1188">
        <v>-126</v>
      </c>
      <c r="S26" s="1188">
        <v>0</v>
      </c>
      <c r="T26" s="1188">
        <v>0</v>
      </c>
      <c r="U26" s="1188">
        <v>-16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-181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05" t="s">
        <v>180</v>
      </c>
      <c r="K27" s="2805"/>
      <c r="L27" s="96" t="s">
        <v>205</v>
      </c>
      <c r="M27" s="1194">
        <v>374</v>
      </c>
      <c r="N27" s="1194">
        <v>101</v>
      </c>
      <c r="O27" s="1194">
        <v>935</v>
      </c>
      <c r="P27" s="1194">
        <v>370</v>
      </c>
      <c r="Q27" s="1194"/>
      <c r="R27" s="1194">
        <v>1071</v>
      </c>
      <c r="S27" s="1194">
        <v>0</v>
      </c>
      <c r="T27" s="1194">
        <v>0</v>
      </c>
      <c r="U27" s="1194">
        <v>455</v>
      </c>
      <c r="V27" s="1194"/>
      <c r="W27" s="1194">
        <v>14</v>
      </c>
      <c r="X27" s="1194">
        <v>37</v>
      </c>
      <c r="Y27" s="1194">
        <v>7</v>
      </c>
      <c r="Z27" s="1194">
        <v>0</v>
      </c>
      <c r="AA27" s="1195">
        <v>3364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05" t="s">
        <v>143</v>
      </c>
      <c r="K28" s="2805"/>
      <c r="L28" s="96" t="s">
        <v>465</v>
      </c>
      <c r="M28" s="1188">
        <v>44</v>
      </c>
      <c r="N28" s="1188">
        <v>14</v>
      </c>
      <c r="O28" s="1188">
        <v>164</v>
      </c>
      <c r="P28" s="1188">
        <v>80</v>
      </c>
      <c r="Q28" s="1188"/>
      <c r="R28" s="1188">
        <v>527</v>
      </c>
      <c r="S28" s="1188">
        <v>0</v>
      </c>
      <c r="T28" s="1188">
        <v>0</v>
      </c>
      <c r="U28" s="1188">
        <v>17</v>
      </c>
      <c r="V28" s="1188"/>
      <c r="W28" s="1188">
        <v>0</v>
      </c>
      <c r="X28" s="1188">
        <v>2</v>
      </c>
      <c r="Y28" s="1188">
        <v>0</v>
      </c>
      <c r="Z28" s="1188">
        <v>0</v>
      </c>
      <c r="AA28" s="1191">
        <v>848</v>
      </c>
    </row>
    <row r="29" spans="2:27" ht="12" customHeight="1">
      <c r="B29" s="1163"/>
      <c r="J29" s="2805" t="s">
        <v>181</v>
      </c>
      <c r="K29" s="2805"/>
      <c r="L29" s="96" t="s">
        <v>182</v>
      </c>
      <c r="M29" s="1194">
        <v>125</v>
      </c>
      <c r="N29" s="1194">
        <v>40</v>
      </c>
      <c r="O29" s="1194">
        <v>337</v>
      </c>
      <c r="P29" s="1194">
        <v>154</v>
      </c>
      <c r="Q29" s="1194"/>
      <c r="R29" s="1194">
        <v>321</v>
      </c>
      <c r="S29" s="1194">
        <v>0</v>
      </c>
      <c r="T29" s="1194">
        <v>0</v>
      </c>
      <c r="U29" s="1194">
        <v>141</v>
      </c>
      <c r="V29" s="1194"/>
      <c r="W29" s="1194">
        <v>7</v>
      </c>
      <c r="X29" s="1194">
        <v>37</v>
      </c>
      <c r="Y29" s="1194">
        <v>6</v>
      </c>
      <c r="Z29" s="1194">
        <v>0</v>
      </c>
      <c r="AA29" s="1195">
        <v>1168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16"/>
      <c r="K30" s="2816"/>
      <c r="L30" s="96" t="s">
        <v>467</v>
      </c>
      <c r="M30" s="1188">
        <v>543</v>
      </c>
      <c r="N30" s="1188">
        <v>155</v>
      </c>
      <c r="O30" s="1188">
        <v>1436</v>
      </c>
      <c r="P30" s="1188">
        <v>604</v>
      </c>
      <c r="Q30" s="1188"/>
      <c r="R30" s="1188">
        <v>1919</v>
      </c>
      <c r="S30" s="1188">
        <v>0</v>
      </c>
      <c r="T30" s="1188">
        <v>0</v>
      </c>
      <c r="U30" s="1188">
        <v>613</v>
      </c>
      <c r="V30" s="1188"/>
      <c r="W30" s="1188">
        <v>21</v>
      </c>
      <c r="X30" s="1188">
        <v>76</v>
      </c>
      <c r="Y30" s="1188">
        <v>13</v>
      </c>
      <c r="Z30" s="1188">
        <v>0</v>
      </c>
      <c r="AA30" s="1191">
        <v>5380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5" t="s">
        <v>180</v>
      </c>
      <c r="K31" s="2805"/>
      <c r="L31" s="96" t="s">
        <v>121</v>
      </c>
      <c r="M31" s="1194">
        <v>6225</v>
      </c>
      <c r="N31" s="1194">
        <v>2486</v>
      </c>
      <c r="O31" s="1194">
        <v>28290</v>
      </c>
      <c r="P31" s="1194">
        <v>12149</v>
      </c>
      <c r="Q31" s="1194">
        <v>19748</v>
      </c>
      <c r="R31" s="1194">
        <v>201679</v>
      </c>
      <c r="S31" s="1194">
        <v>0</v>
      </c>
      <c r="T31" s="1194">
        <v>0</v>
      </c>
      <c r="U31" s="1194">
        <v>127728</v>
      </c>
      <c r="V31" s="1194">
        <v>0</v>
      </c>
      <c r="W31" s="1194">
        <v>1536</v>
      </c>
      <c r="X31" s="1194">
        <v>891</v>
      </c>
      <c r="Y31" s="1194">
        <v>225</v>
      </c>
      <c r="Z31" s="1194">
        <v>0</v>
      </c>
      <c r="AA31" s="1195">
        <v>400957</v>
      </c>
    </row>
    <row r="32" spans="2:27" ht="12" customHeight="1">
      <c r="B32" s="1004"/>
      <c r="F32" s="26"/>
      <c r="J32" s="2805" t="s">
        <v>143</v>
      </c>
      <c r="K32" s="2805"/>
      <c r="L32" s="96" t="s">
        <v>122</v>
      </c>
      <c r="M32" s="1188">
        <v>609</v>
      </c>
      <c r="N32" s="1188">
        <v>272</v>
      </c>
      <c r="O32" s="1188">
        <v>3937</v>
      </c>
      <c r="P32" s="1188">
        <v>1884</v>
      </c>
      <c r="Q32" s="1188">
        <v>0</v>
      </c>
      <c r="R32" s="1188">
        <v>94578</v>
      </c>
      <c r="S32" s="1188">
        <v>0</v>
      </c>
      <c r="T32" s="1188">
        <v>0</v>
      </c>
      <c r="U32" s="1188">
        <v>15188</v>
      </c>
      <c r="V32" s="1188">
        <v>0</v>
      </c>
      <c r="W32" s="1188">
        <v>151</v>
      </c>
      <c r="X32" s="1188">
        <v>86</v>
      </c>
      <c r="Y32" s="1188">
        <v>25</v>
      </c>
      <c r="Z32" s="1188">
        <v>0</v>
      </c>
      <c r="AA32" s="1191">
        <v>116730</v>
      </c>
    </row>
    <row r="33" spans="2:27" ht="12" customHeight="1">
      <c r="B33" s="1004"/>
      <c r="F33" s="26"/>
      <c r="J33" s="2805" t="s">
        <v>181</v>
      </c>
      <c r="K33" s="2805"/>
      <c r="L33" s="96" t="s">
        <v>123</v>
      </c>
      <c r="M33" s="1196">
        <v>3333</v>
      </c>
      <c r="N33" s="1196">
        <v>2678</v>
      </c>
      <c r="O33" s="1196">
        <v>15635</v>
      </c>
      <c r="P33" s="1196">
        <v>8506</v>
      </c>
      <c r="Q33" s="1196">
        <v>16750</v>
      </c>
      <c r="R33" s="1196">
        <v>102693</v>
      </c>
      <c r="S33" s="1196">
        <v>0</v>
      </c>
      <c r="T33" s="1196">
        <v>0</v>
      </c>
      <c r="U33" s="1196">
        <v>71448</v>
      </c>
      <c r="V33" s="1196">
        <v>0</v>
      </c>
      <c r="W33" s="1196">
        <v>1644</v>
      </c>
      <c r="X33" s="1196">
        <v>1256</v>
      </c>
      <c r="Y33" s="1196">
        <v>271</v>
      </c>
      <c r="Z33" s="1196">
        <v>0</v>
      </c>
      <c r="AA33" s="1197">
        <v>224214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5"/>
      <c r="K34" s="2845"/>
      <c r="L34" s="96" t="s">
        <v>209</v>
      </c>
      <c r="M34" s="1188">
        <v>10167</v>
      </c>
      <c r="N34" s="1188">
        <v>5436</v>
      </c>
      <c r="O34" s="1188">
        <v>47862</v>
      </c>
      <c r="P34" s="1188">
        <v>22539</v>
      </c>
      <c r="Q34" s="1188">
        <v>36498</v>
      </c>
      <c r="R34" s="1188">
        <v>398950</v>
      </c>
      <c r="S34" s="1188">
        <v>0</v>
      </c>
      <c r="T34" s="1188">
        <v>0</v>
      </c>
      <c r="U34" s="1188">
        <v>214364</v>
      </c>
      <c r="V34" s="1188">
        <v>0</v>
      </c>
      <c r="W34" s="1188">
        <v>3331</v>
      </c>
      <c r="X34" s="1188">
        <v>2233</v>
      </c>
      <c r="Y34" s="1188">
        <v>521</v>
      </c>
      <c r="Z34" s="1188">
        <v>0</v>
      </c>
      <c r="AA34" s="1191">
        <v>741901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172</v>
      </c>
      <c r="N51" s="1188">
        <v>0</v>
      </c>
      <c r="O51" s="1188">
        <v>0</v>
      </c>
      <c r="P51" s="1188">
        <v>0</v>
      </c>
      <c r="Q51" s="1188">
        <v>411</v>
      </c>
      <c r="R51" s="1188">
        <v>2439</v>
      </c>
      <c r="S51" s="1188">
        <v>0</v>
      </c>
      <c r="T51" s="1188">
        <v>0</v>
      </c>
      <c r="U51" s="1188">
        <v>1514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4536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172</v>
      </c>
      <c r="N52" s="1188">
        <v>0</v>
      </c>
      <c r="O52" s="1188">
        <v>0</v>
      </c>
      <c r="P52" s="1188">
        <v>0</v>
      </c>
      <c r="Q52" s="1188">
        <v>411</v>
      </c>
      <c r="R52" s="1188">
        <v>2439</v>
      </c>
      <c r="S52" s="1188">
        <v>0</v>
      </c>
      <c r="T52" s="1188">
        <v>0</v>
      </c>
      <c r="U52" s="1188">
        <v>1514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4536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16548</v>
      </c>
      <c r="N62" s="1188">
        <v>6420</v>
      </c>
      <c r="O62" s="1188">
        <v>67383</v>
      </c>
      <c r="P62" s="1188">
        <v>31723</v>
      </c>
      <c r="Q62" s="1188">
        <v>72606</v>
      </c>
      <c r="R62" s="1188">
        <v>574710</v>
      </c>
      <c r="S62" s="1188">
        <v>2984</v>
      </c>
      <c r="T62" s="1188">
        <v>4432</v>
      </c>
      <c r="U62" s="1188">
        <v>320276</v>
      </c>
      <c r="V62" s="1188">
        <v>28124</v>
      </c>
      <c r="W62" s="1188">
        <v>5135</v>
      </c>
      <c r="X62" s="1188">
        <v>3445</v>
      </c>
      <c r="Y62" s="1188">
        <v>804</v>
      </c>
      <c r="Z62" s="1188">
        <v>0</v>
      </c>
      <c r="AA62" s="1191">
        <v>1134590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4266</v>
      </c>
      <c r="N64" s="1192">
        <v>1629</v>
      </c>
      <c r="O64" s="1192">
        <v>17676</v>
      </c>
      <c r="P64" s="1192">
        <v>13664</v>
      </c>
      <c r="Q64" s="1192">
        <v>20094</v>
      </c>
      <c r="R64" s="1192">
        <v>155725</v>
      </c>
      <c r="S64" s="1192">
        <v>799</v>
      </c>
      <c r="T64" s="1192">
        <v>1176</v>
      </c>
      <c r="U64" s="1192">
        <v>94698</v>
      </c>
      <c r="V64" s="1192">
        <v>7513</v>
      </c>
      <c r="W64" s="1192">
        <v>1321</v>
      </c>
      <c r="X64" s="1192">
        <v>886</v>
      </c>
      <c r="Y64" s="1192">
        <v>207</v>
      </c>
      <c r="Z64" s="1192">
        <v>0</v>
      </c>
      <c r="AA64" s="1193">
        <v>319654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12282</v>
      </c>
      <c r="N65" s="1201">
        <v>4791</v>
      </c>
      <c r="O65" s="1201">
        <v>49707</v>
      </c>
      <c r="P65" s="1201">
        <v>18059</v>
      </c>
      <c r="Q65" s="1201">
        <v>52512</v>
      </c>
      <c r="R65" s="1201">
        <v>418985</v>
      </c>
      <c r="S65" s="1201">
        <v>2185</v>
      </c>
      <c r="T65" s="1201">
        <v>3256</v>
      </c>
      <c r="U65" s="1201">
        <v>225578</v>
      </c>
      <c r="V65" s="1201">
        <v>20611</v>
      </c>
      <c r="W65" s="1201">
        <v>3814</v>
      </c>
      <c r="X65" s="1201">
        <v>2559</v>
      </c>
      <c r="Y65" s="1201">
        <v>597</v>
      </c>
      <c r="Z65" s="1201">
        <v>0</v>
      </c>
      <c r="AA65" s="1202">
        <v>814936</v>
      </c>
    </row>
    <row r="66" spans="2:27" ht="12" customHeight="1">
      <c r="B66" s="1001"/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66">
    <mergeCell ref="B61:K61"/>
    <mergeCell ref="B68:R68"/>
    <mergeCell ref="B62:K62"/>
    <mergeCell ref="B63:K63"/>
    <mergeCell ref="B64:K64"/>
    <mergeCell ref="B65:K65"/>
    <mergeCell ref="B67:R67"/>
    <mergeCell ref="B16:K16"/>
    <mergeCell ref="B18:K18"/>
    <mergeCell ref="C27:I27"/>
    <mergeCell ref="B58:K58"/>
    <mergeCell ref="B60:K60"/>
    <mergeCell ref="M4:T4"/>
    <mergeCell ref="M5:T5"/>
    <mergeCell ref="B4:J4"/>
    <mergeCell ref="B5:J5"/>
    <mergeCell ref="B11:F11"/>
    <mergeCell ref="G11:K11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53:K53"/>
    <mergeCell ref="B52:K52"/>
    <mergeCell ref="C51:K51"/>
    <mergeCell ref="C49:K49"/>
    <mergeCell ref="C56:K56"/>
    <mergeCell ref="B55:K55"/>
    <mergeCell ref="B42:K42"/>
    <mergeCell ref="C31:I31"/>
    <mergeCell ref="J31:K31"/>
    <mergeCell ref="B54:K54"/>
    <mergeCell ref="J32:K32"/>
    <mergeCell ref="C44:K44"/>
    <mergeCell ref="C43:K43"/>
    <mergeCell ref="B41:K41"/>
    <mergeCell ref="J24:K24"/>
    <mergeCell ref="J25:K25"/>
    <mergeCell ref="J33:K33"/>
    <mergeCell ref="J27:K27"/>
    <mergeCell ref="C30:K30"/>
    <mergeCell ref="J28:K28"/>
    <mergeCell ref="J29:K29"/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8" width="3.28515625" customWidth="1"/>
    <col min="9" max="9" width="2.42578125" customWidth="1"/>
    <col min="10" max="10" width="12.85546875" customWidth="1"/>
    <col min="11" max="11" width="21.57031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179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1333</v>
      </c>
      <c r="N5" s="2827"/>
      <c r="O5" s="2827"/>
      <c r="P5" s="2827"/>
      <c r="Q5" s="2827"/>
      <c r="R5" s="2827"/>
      <c r="S5" s="2827"/>
      <c r="T5" s="2827"/>
      <c r="U5" s="2827"/>
      <c r="V5" s="282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2891</v>
      </c>
      <c r="N11" s="1194">
        <v>5853</v>
      </c>
      <c r="O11" s="1194">
        <v>20222</v>
      </c>
      <c r="P11" s="1194">
        <v>6245</v>
      </c>
      <c r="Q11" s="1194">
        <v>22060</v>
      </c>
      <c r="R11" s="1194">
        <v>72119</v>
      </c>
      <c r="S11" s="1194">
        <v>1436</v>
      </c>
      <c r="T11" s="1194">
        <v>2362</v>
      </c>
      <c r="U11" s="1194">
        <v>29589</v>
      </c>
      <c r="V11" s="1194">
        <v>12905</v>
      </c>
      <c r="W11" s="1194">
        <v>627</v>
      </c>
      <c r="X11" s="1194">
        <v>400</v>
      </c>
      <c r="Y11" s="1194">
        <v>89</v>
      </c>
      <c r="Z11" s="1194">
        <v>0</v>
      </c>
      <c r="AA11" s="1195">
        <v>176798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2891</v>
      </c>
      <c r="N14" s="1188">
        <v>5853</v>
      </c>
      <c r="O14" s="1188">
        <v>20222</v>
      </c>
      <c r="P14" s="1188">
        <v>6245</v>
      </c>
      <c r="Q14" s="1188"/>
      <c r="R14" s="1188">
        <v>72119</v>
      </c>
      <c r="S14" s="1188">
        <v>1436</v>
      </c>
      <c r="T14" s="1188">
        <v>2362</v>
      </c>
      <c r="U14" s="1188">
        <v>29589</v>
      </c>
      <c r="V14" s="1188">
        <v>12905</v>
      </c>
      <c r="W14" s="1188">
        <v>627</v>
      </c>
      <c r="X14" s="1188">
        <v>400</v>
      </c>
      <c r="Y14" s="1188">
        <v>89</v>
      </c>
      <c r="Z14" s="1188">
        <v>0</v>
      </c>
      <c r="AA14" s="1191">
        <v>176798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2891</v>
      </c>
      <c r="N16" s="1188">
        <v>5853</v>
      </c>
      <c r="O16" s="1188">
        <v>20222</v>
      </c>
      <c r="P16" s="1188">
        <v>6245</v>
      </c>
      <c r="Q16" s="1188">
        <v>22060</v>
      </c>
      <c r="R16" s="1188">
        <v>72119</v>
      </c>
      <c r="S16" s="1188">
        <v>1436</v>
      </c>
      <c r="T16" s="1188">
        <v>2362</v>
      </c>
      <c r="U16" s="1188">
        <v>29589</v>
      </c>
      <c r="V16" s="1188">
        <v>12905</v>
      </c>
      <c r="W16" s="1188">
        <v>627</v>
      </c>
      <c r="X16" s="1188">
        <v>400</v>
      </c>
      <c r="Y16" s="1188">
        <v>89</v>
      </c>
      <c r="Z16" s="1188">
        <v>0</v>
      </c>
      <c r="AA16" s="1191">
        <v>176798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6888</v>
      </c>
      <c r="N19" s="1194">
        <v>4568</v>
      </c>
      <c r="O19" s="1194">
        <v>26262</v>
      </c>
      <c r="P19" s="1194">
        <v>12623</v>
      </c>
      <c r="Q19" s="1194">
        <v>12507</v>
      </c>
      <c r="R19" s="1194">
        <v>133471</v>
      </c>
      <c r="S19" s="1194">
        <v>0</v>
      </c>
      <c r="T19" s="1194">
        <v>0</v>
      </c>
      <c r="U19" s="1194">
        <v>121828</v>
      </c>
      <c r="V19" s="1194">
        <v>0</v>
      </c>
      <c r="W19" s="1194">
        <v>1893</v>
      </c>
      <c r="X19" s="1194">
        <v>1007</v>
      </c>
      <c r="Y19" s="1194">
        <v>170</v>
      </c>
      <c r="Z19" s="1194">
        <v>0</v>
      </c>
      <c r="AA19" s="1195">
        <v>321217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1334</v>
      </c>
      <c r="L20" s="96" t="s">
        <v>207</v>
      </c>
      <c r="M20" s="1188">
        <v>526</v>
      </c>
      <c r="N20" s="1188">
        <v>253</v>
      </c>
      <c r="O20" s="1188">
        <v>3765</v>
      </c>
      <c r="P20" s="1188">
        <v>1898</v>
      </c>
      <c r="Q20" s="1188">
        <v>-57</v>
      </c>
      <c r="R20" s="1188">
        <v>94769</v>
      </c>
      <c r="S20" s="1188">
        <v>0</v>
      </c>
      <c r="T20" s="1188">
        <v>0</v>
      </c>
      <c r="U20" s="1188">
        <v>19803</v>
      </c>
      <c r="V20" s="1188">
        <v>0</v>
      </c>
      <c r="W20" s="1188">
        <v>156</v>
      </c>
      <c r="X20" s="1188">
        <v>72</v>
      </c>
      <c r="Y20" s="1188">
        <v>8</v>
      </c>
      <c r="Z20" s="1188">
        <v>0</v>
      </c>
      <c r="AA20" s="1191">
        <v>121193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2876</v>
      </c>
      <c r="N21" s="1194">
        <v>1964</v>
      </c>
      <c r="O21" s="1194">
        <v>17036</v>
      </c>
      <c r="P21" s="1194">
        <v>9214</v>
      </c>
      <c r="Q21" s="1194">
        <v>25036</v>
      </c>
      <c r="R21" s="1194">
        <v>107605</v>
      </c>
      <c r="S21" s="1194">
        <v>0</v>
      </c>
      <c r="T21" s="1194">
        <v>0</v>
      </c>
      <c r="U21" s="1194">
        <v>57688</v>
      </c>
      <c r="V21" s="1194">
        <v>0</v>
      </c>
      <c r="W21" s="1194">
        <v>1097</v>
      </c>
      <c r="X21" s="1194">
        <v>808</v>
      </c>
      <c r="Y21" s="1194">
        <v>128</v>
      </c>
      <c r="Z21" s="1194">
        <v>0</v>
      </c>
      <c r="AA21" s="1195">
        <v>223452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10290</v>
      </c>
      <c r="N22" s="1188">
        <v>6785</v>
      </c>
      <c r="O22" s="1188">
        <v>47063</v>
      </c>
      <c r="P22" s="1188">
        <v>23735</v>
      </c>
      <c r="Q22" s="1188">
        <v>37486</v>
      </c>
      <c r="R22" s="1188">
        <v>335845</v>
      </c>
      <c r="S22" s="1188">
        <v>0</v>
      </c>
      <c r="T22" s="1188">
        <v>0</v>
      </c>
      <c r="U22" s="1188">
        <v>199319</v>
      </c>
      <c r="V22" s="1188">
        <v>0</v>
      </c>
      <c r="W22" s="1188">
        <v>3146</v>
      </c>
      <c r="X22" s="1188">
        <v>1887</v>
      </c>
      <c r="Y22" s="1188">
        <v>306</v>
      </c>
      <c r="Z22" s="1188">
        <v>0</v>
      </c>
      <c r="AA22" s="1191">
        <v>665862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18</v>
      </c>
      <c r="N23" s="1194">
        <v>9</v>
      </c>
      <c r="O23" s="1194">
        <v>56</v>
      </c>
      <c r="P23" s="1194">
        <v>52</v>
      </c>
      <c r="Q23" s="1194">
        <v>-1</v>
      </c>
      <c r="R23" s="1194">
        <v>753</v>
      </c>
      <c r="S23" s="1194">
        <v>0</v>
      </c>
      <c r="T23" s="1194">
        <v>0</v>
      </c>
      <c r="U23" s="1194">
        <v>128</v>
      </c>
      <c r="V23" s="1194">
        <v>0</v>
      </c>
      <c r="W23" s="1194">
        <v>3</v>
      </c>
      <c r="X23" s="1194">
        <v>2</v>
      </c>
      <c r="Y23" s="1194">
        <v>0</v>
      </c>
      <c r="Z23" s="1194">
        <v>0</v>
      </c>
      <c r="AA23" s="1195">
        <v>1020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8</v>
      </c>
      <c r="N24" s="1188">
        <v>3</v>
      </c>
      <c r="O24" s="1188">
        <v>45</v>
      </c>
      <c r="P24" s="1188">
        <v>31</v>
      </c>
      <c r="Q24" s="1188">
        <v>0</v>
      </c>
      <c r="R24" s="1188">
        <v>3204</v>
      </c>
      <c r="S24" s="1188">
        <v>0</v>
      </c>
      <c r="T24" s="1188">
        <v>0</v>
      </c>
      <c r="U24" s="1188">
        <v>5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3296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13</v>
      </c>
      <c r="P25" s="1194">
        <v>-1</v>
      </c>
      <c r="Q25" s="1194">
        <v>1</v>
      </c>
      <c r="R25" s="1194">
        <v>-12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1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26</v>
      </c>
      <c r="N26" s="1188">
        <v>12</v>
      </c>
      <c r="O26" s="1188">
        <v>114</v>
      </c>
      <c r="P26" s="1188">
        <v>82</v>
      </c>
      <c r="Q26" s="1188">
        <v>0</v>
      </c>
      <c r="R26" s="1188">
        <v>3945</v>
      </c>
      <c r="S26" s="1188">
        <v>0</v>
      </c>
      <c r="T26" s="1188">
        <v>0</v>
      </c>
      <c r="U26" s="1188">
        <v>133</v>
      </c>
      <c r="V26" s="1188">
        <v>0</v>
      </c>
      <c r="W26" s="1188">
        <v>3</v>
      </c>
      <c r="X26" s="1188">
        <v>2</v>
      </c>
      <c r="Y26" s="1188">
        <v>0</v>
      </c>
      <c r="Z26" s="1188">
        <v>0</v>
      </c>
      <c r="AA26" s="1191">
        <v>4317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250</v>
      </c>
      <c r="N27" s="1194">
        <v>1</v>
      </c>
      <c r="O27" s="1194">
        <v>633</v>
      </c>
      <c r="P27" s="1194">
        <v>94</v>
      </c>
      <c r="Q27" s="1194"/>
      <c r="R27" s="1194">
        <v>635</v>
      </c>
      <c r="S27" s="1194">
        <v>0</v>
      </c>
      <c r="T27" s="1194">
        <v>0</v>
      </c>
      <c r="U27" s="1194">
        <v>319</v>
      </c>
      <c r="V27" s="1194"/>
      <c r="W27" s="1194">
        <v>-8</v>
      </c>
      <c r="X27" s="1194">
        <v>18</v>
      </c>
      <c r="Y27" s="1194">
        <v>-2</v>
      </c>
      <c r="Z27" s="1194">
        <v>0</v>
      </c>
      <c r="AA27" s="1195">
        <v>1940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94</v>
      </c>
      <c r="N28" s="1188">
        <v>25</v>
      </c>
      <c r="O28" s="1188">
        <v>309</v>
      </c>
      <c r="P28" s="1188">
        <v>154</v>
      </c>
      <c r="Q28" s="1188"/>
      <c r="R28" s="1188">
        <v>994</v>
      </c>
      <c r="S28" s="1188">
        <v>0</v>
      </c>
      <c r="T28" s="1188">
        <v>0</v>
      </c>
      <c r="U28" s="1188">
        <v>121</v>
      </c>
      <c r="V28" s="1188"/>
      <c r="W28" s="1188">
        <v>8</v>
      </c>
      <c r="X28" s="1188">
        <v>6</v>
      </c>
      <c r="Y28" s="1188">
        <v>-2</v>
      </c>
      <c r="Z28" s="1188">
        <v>0</v>
      </c>
      <c r="AA28" s="1191">
        <v>1709</v>
      </c>
    </row>
    <row r="29" spans="2:27" ht="12" customHeight="1">
      <c r="B29" s="1163"/>
      <c r="K29" s="15" t="s">
        <v>181</v>
      </c>
      <c r="L29" s="96" t="s">
        <v>182</v>
      </c>
      <c r="M29" s="1194">
        <v>85</v>
      </c>
      <c r="N29" s="1194">
        <v>63</v>
      </c>
      <c r="O29" s="1194">
        <v>235</v>
      </c>
      <c r="P29" s="1194">
        <v>146</v>
      </c>
      <c r="Q29" s="1194"/>
      <c r="R29" s="1194">
        <v>-339</v>
      </c>
      <c r="S29" s="1194">
        <v>0</v>
      </c>
      <c r="T29" s="1194">
        <v>0</v>
      </c>
      <c r="U29" s="1194">
        <v>101</v>
      </c>
      <c r="V29" s="1194"/>
      <c r="W29" s="1194">
        <v>7</v>
      </c>
      <c r="X29" s="1194">
        <v>18</v>
      </c>
      <c r="Y29" s="1194">
        <v>3</v>
      </c>
      <c r="Z29" s="1194">
        <v>0</v>
      </c>
      <c r="AA29" s="1195">
        <v>319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429</v>
      </c>
      <c r="N30" s="1188">
        <v>89</v>
      </c>
      <c r="O30" s="1188">
        <v>1177</v>
      </c>
      <c r="P30" s="1188">
        <v>394</v>
      </c>
      <c r="Q30" s="1188"/>
      <c r="R30" s="1188">
        <v>1290</v>
      </c>
      <c r="S30" s="1188">
        <v>0</v>
      </c>
      <c r="T30" s="1188">
        <v>0</v>
      </c>
      <c r="U30" s="1188">
        <v>541</v>
      </c>
      <c r="V30" s="1188"/>
      <c r="W30" s="1188">
        <v>7</v>
      </c>
      <c r="X30" s="1188">
        <v>42</v>
      </c>
      <c r="Y30" s="1188">
        <v>-1</v>
      </c>
      <c r="Z30" s="1188">
        <v>0</v>
      </c>
      <c r="AA30" s="1191">
        <v>3968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7156</v>
      </c>
      <c r="N31" s="1194">
        <v>4578</v>
      </c>
      <c r="O31" s="1194">
        <v>26951</v>
      </c>
      <c r="P31" s="1194">
        <v>12769</v>
      </c>
      <c r="Q31" s="1194">
        <v>12506</v>
      </c>
      <c r="R31" s="1194">
        <v>134859</v>
      </c>
      <c r="S31" s="1194">
        <v>0</v>
      </c>
      <c r="T31" s="1194">
        <v>0</v>
      </c>
      <c r="U31" s="1194">
        <v>122275</v>
      </c>
      <c r="V31" s="1194">
        <v>0</v>
      </c>
      <c r="W31" s="1194">
        <v>1888</v>
      </c>
      <c r="X31" s="1194">
        <v>1027</v>
      </c>
      <c r="Y31" s="1194">
        <v>168</v>
      </c>
      <c r="Z31" s="1194">
        <v>0</v>
      </c>
      <c r="AA31" s="1195">
        <v>324177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628</v>
      </c>
      <c r="N32" s="1188">
        <v>281</v>
      </c>
      <c r="O32" s="1188">
        <v>4119</v>
      </c>
      <c r="P32" s="1188">
        <v>2083</v>
      </c>
      <c r="Q32" s="1188">
        <v>-57</v>
      </c>
      <c r="R32" s="1188">
        <v>98967</v>
      </c>
      <c r="S32" s="1188">
        <v>0</v>
      </c>
      <c r="T32" s="1188">
        <v>0</v>
      </c>
      <c r="U32" s="1188">
        <v>19929</v>
      </c>
      <c r="V32" s="1188">
        <v>0</v>
      </c>
      <c r="W32" s="1188">
        <v>164</v>
      </c>
      <c r="X32" s="1188">
        <v>78</v>
      </c>
      <c r="Y32" s="1188">
        <v>6</v>
      </c>
      <c r="Z32" s="1188">
        <v>0</v>
      </c>
      <c r="AA32" s="1191">
        <v>126198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2961</v>
      </c>
      <c r="N33" s="1196">
        <v>2027</v>
      </c>
      <c r="O33" s="1196">
        <v>17284</v>
      </c>
      <c r="P33" s="1196">
        <v>9359</v>
      </c>
      <c r="Q33" s="1196">
        <v>25037</v>
      </c>
      <c r="R33" s="1196">
        <v>107254</v>
      </c>
      <c r="S33" s="1196">
        <v>0</v>
      </c>
      <c r="T33" s="1196">
        <v>0</v>
      </c>
      <c r="U33" s="1196">
        <v>57789</v>
      </c>
      <c r="V33" s="1196">
        <v>0</v>
      </c>
      <c r="W33" s="1196">
        <v>1104</v>
      </c>
      <c r="X33" s="1196">
        <v>826</v>
      </c>
      <c r="Y33" s="1196">
        <v>131</v>
      </c>
      <c r="Z33" s="1196">
        <v>0</v>
      </c>
      <c r="AA33" s="1197">
        <v>223772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10745</v>
      </c>
      <c r="N34" s="1188">
        <v>6886</v>
      </c>
      <c r="O34" s="1188">
        <v>48354</v>
      </c>
      <c r="P34" s="1188">
        <v>24211</v>
      </c>
      <c r="Q34" s="1188">
        <v>37486</v>
      </c>
      <c r="R34" s="1188">
        <v>341080</v>
      </c>
      <c r="S34" s="1188">
        <v>0</v>
      </c>
      <c r="T34" s="1188">
        <v>0</v>
      </c>
      <c r="U34" s="1188">
        <v>199993</v>
      </c>
      <c r="V34" s="1188">
        <v>0</v>
      </c>
      <c r="W34" s="1188">
        <v>3156</v>
      </c>
      <c r="X34" s="1188">
        <v>1931</v>
      </c>
      <c r="Y34" s="1188">
        <v>305</v>
      </c>
      <c r="Z34" s="1188">
        <v>0</v>
      </c>
      <c r="AA34" s="1191">
        <v>674147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-137</v>
      </c>
      <c r="N51" s="1188">
        <v>0</v>
      </c>
      <c r="O51" s="1188">
        <v>0</v>
      </c>
      <c r="P51" s="1188">
        <v>0</v>
      </c>
      <c r="Q51" s="1188">
        <v>386</v>
      </c>
      <c r="R51" s="1188">
        <v>546</v>
      </c>
      <c r="S51" s="1188">
        <v>0</v>
      </c>
      <c r="T51" s="1188">
        <v>0</v>
      </c>
      <c r="U51" s="1188">
        <v>1459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2254</v>
      </c>
    </row>
    <row r="52" spans="2:27" ht="12" customHeight="1">
      <c r="B52" s="3224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-137</v>
      </c>
      <c r="N52" s="1188">
        <v>0</v>
      </c>
      <c r="O52" s="1188">
        <v>0</v>
      </c>
      <c r="P52" s="1188">
        <v>0</v>
      </c>
      <c r="Q52" s="1188">
        <v>386</v>
      </c>
      <c r="R52" s="1188">
        <v>546</v>
      </c>
      <c r="S52" s="1188">
        <v>0</v>
      </c>
      <c r="T52" s="1188">
        <v>0</v>
      </c>
      <c r="U52" s="1188">
        <v>1459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2254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13499</v>
      </c>
      <c r="N62" s="1188">
        <v>12739</v>
      </c>
      <c r="O62" s="1188">
        <v>68576</v>
      </c>
      <c r="P62" s="1188">
        <v>30456</v>
      </c>
      <c r="Q62" s="1188">
        <v>59932</v>
      </c>
      <c r="R62" s="1188">
        <v>413745</v>
      </c>
      <c r="S62" s="1188">
        <v>1436</v>
      </c>
      <c r="T62" s="1188">
        <v>2362</v>
      </c>
      <c r="U62" s="1188">
        <v>231041</v>
      </c>
      <c r="V62" s="1188">
        <v>12905</v>
      </c>
      <c r="W62" s="1188">
        <v>3783</v>
      </c>
      <c r="X62" s="1188">
        <v>2331</v>
      </c>
      <c r="Y62" s="1188">
        <v>394</v>
      </c>
      <c r="Z62" s="1188">
        <v>0</v>
      </c>
      <c r="AA62" s="1191">
        <v>853199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3366</v>
      </c>
      <c r="N64" s="1192">
        <v>3157</v>
      </c>
      <c r="O64" s="1192">
        <v>17053</v>
      </c>
      <c r="P64" s="1192">
        <v>17299</v>
      </c>
      <c r="Q64" s="1192">
        <v>14980</v>
      </c>
      <c r="R64" s="1192">
        <v>105473</v>
      </c>
      <c r="S64" s="1192">
        <v>359</v>
      </c>
      <c r="T64" s="1192">
        <v>591</v>
      </c>
      <c r="U64" s="1192">
        <v>57564</v>
      </c>
      <c r="V64" s="1192">
        <v>3224</v>
      </c>
      <c r="W64" s="1192">
        <v>944</v>
      </c>
      <c r="X64" s="1192">
        <v>581</v>
      </c>
      <c r="Y64" s="1192">
        <v>98</v>
      </c>
      <c r="Z64" s="1192">
        <v>0</v>
      </c>
      <c r="AA64" s="1193">
        <v>224689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10133</v>
      </c>
      <c r="N65" s="1201">
        <v>9582</v>
      </c>
      <c r="O65" s="1201">
        <v>51523</v>
      </c>
      <c r="P65" s="1201">
        <v>13157</v>
      </c>
      <c r="Q65" s="1201">
        <v>44952</v>
      </c>
      <c r="R65" s="1201">
        <v>308272</v>
      </c>
      <c r="S65" s="1201">
        <v>1077</v>
      </c>
      <c r="T65" s="1201">
        <v>1771</v>
      </c>
      <c r="U65" s="1201">
        <v>173477</v>
      </c>
      <c r="V65" s="1201">
        <v>9681</v>
      </c>
      <c r="W65" s="1201">
        <v>2839</v>
      </c>
      <c r="X65" s="1201">
        <v>1750</v>
      </c>
      <c r="Y65" s="1201">
        <v>296</v>
      </c>
      <c r="Z65" s="1201">
        <v>0</v>
      </c>
      <c r="AA65" s="1202">
        <v>628510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</row>
  </sheetData>
  <mergeCells count="57"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C51:K51"/>
    <mergeCell ref="B41:K41"/>
    <mergeCell ref="C20:J20"/>
    <mergeCell ref="C19:J19"/>
    <mergeCell ref="B34:K34"/>
    <mergeCell ref="C27:J27"/>
    <mergeCell ref="C30:K30"/>
    <mergeCell ref="B42:K42"/>
    <mergeCell ref="C43:K43"/>
    <mergeCell ref="C44:K44"/>
    <mergeCell ref="C46:K46"/>
    <mergeCell ref="C31:J31"/>
    <mergeCell ref="C50:K50"/>
    <mergeCell ref="C45:K45"/>
    <mergeCell ref="B35:K35"/>
    <mergeCell ref="B37:K37"/>
    <mergeCell ref="C21:J21"/>
    <mergeCell ref="C22:J22"/>
    <mergeCell ref="C23:J23"/>
    <mergeCell ref="C26:K26"/>
    <mergeCell ref="B2:F2"/>
    <mergeCell ref="B11:F11"/>
    <mergeCell ref="B18:J1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5" width="3.140625" customWidth="1"/>
    <col min="6" max="6" width="2.7109375" customWidth="1"/>
    <col min="7" max="7" width="3.5703125" customWidth="1"/>
    <col min="8" max="8" width="3.28515625" customWidth="1"/>
    <col min="9" max="9" width="2.42578125" customWidth="1"/>
    <col min="10" max="10" width="6.85546875" customWidth="1"/>
    <col min="11" max="11" width="30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1335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2848"/>
      <c r="Y4" s="2848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1336</v>
      </c>
      <c r="N5" s="2827"/>
      <c r="O5" s="2827"/>
      <c r="P5" s="2827"/>
      <c r="Q5" s="2827"/>
      <c r="R5" s="2827"/>
      <c r="S5" s="2827"/>
      <c r="T5" s="2827"/>
      <c r="U5" s="2827"/>
      <c r="V5" s="2827"/>
      <c r="W5" s="2827"/>
      <c r="X5" s="2827"/>
      <c r="Y5" s="282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2833</v>
      </c>
      <c r="N11" s="1194">
        <v>5816</v>
      </c>
      <c r="O11" s="1194">
        <v>20012</v>
      </c>
      <c r="P11" s="1194">
        <v>6168</v>
      </c>
      <c r="Q11" s="1194">
        <v>21575</v>
      </c>
      <c r="R11" s="1194">
        <v>70266</v>
      </c>
      <c r="S11" s="1194">
        <v>1399</v>
      </c>
      <c r="T11" s="1194">
        <v>2342</v>
      </c>
      <c r="U11" s="1194">
        <v>29117</v>
      </c>
      <c r="V11" s="1194">
        <v>12808</v>
      </c>
      <c r="W11" s="1194">
        <v>614</v>
      </c>
      <c r="X11" s="1194">
        <v>384</v>
      </c>
      <c r="Y11" s="1194">
        <v>88</v>
      </c>
      <c r="Z11" s="1194">
        <v>0</v>
      </c>
      <c r="AA11" s="1195">
        <v>173422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94">
        <v>2833</v>
      </c>
      <c r="N14" s="1194">
        <v>5816</v>
      </c>
      <c r="O14" s="1194">
        <v>20012</v>
      </c>
      <c r="P14" s="1194">
        <v>6168</v>
      </c>
      <c r="Q14" s="1194"/>
      <c r="R14" s="1194">
        <v>70266</v>
      </c>
      <c r="S14" s="1194">
        <v>1399</v>
      </c>
      <c r="T14" s="1194">
        <v>2342</v>
      </c>
      <c r="U14" s="1194">
        <v>29117</v>
      </c>
      <c r="V14" s="1194">
        <v>12808</v>
      </c>
      <c r="W14" s="1194">
        <v>614</v>
      </c>
      <c r="X14" s="1194">
        <v>384</v>
      </c>
      <c r="Y14" s="1194">
        <v>88</v>
      </c>
      <c r="Z14" s="1194">
        <v>0</v>
      </c>
      <c r="AA14" s="1195">
        <v>173422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2833</v>
      </c>
      <c r="N16" s="1188">
        <v>5816</v>
      </c>
      <c r="O16" s="1188">
        <v>20012</v>
      </c>
      <c r="P16" s="1188">
        <v>6168</v>
      </c>
      <c r="Q16" s="1188">
        <v>21575</v>
      </c>
      <c r="R16" s="1188">
        <v>70266</v>
      </c>
      <c r="S16" s="1188">
        <v>1399</v>
      </c>
      <c r="T16" s="1188">
        <v>2342</v>
      </c>
      <c r="U16" s="1188">
        <v>29117</v>
      </c>
      <c r="V16" s="1188">
        <v>12808</v>
      </c>
      <c r="W16" s="1188">
        <v>614</v>
      </c>
      <c r="X16" s="1188">
        <v>384</v>
      </c>
      <c r="Y16" s="1188">
        <v>88</v>
      </c>
      <c r="Z16" s="1188">
        <v>0</v>
      </c>
      <c r="AA16" s="1191">
        <v>173422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5968</v>
      </c>
      <c r="N19" s="1194">
        <v>4122</v>
      </c>
      <c r="O19" s="1194">
        <v>23968</v>
      </c>
      <c r="P19" s="1194">
        <v>10397</v>
      </c>
      <c r="Q19" s="1194">
        <v>12279</v>
      </c>
      <c r="R19" s="1194">
        <v>110432</v>
      </c>
      <c r="S19" s="1194">
        <v>0</v>
      </c>
      <c r="T19" s="1194">
        <v>0</v>
      </c>
      <c r="U19" s="1194">
        <v>106017</v>
      </c>
      <c r="V19" s="1194">
        <v>0</v>
      </c>
      <c r="W19" s="1194">
        <v>1719</v>
      </c>
      <c r="X19" s="1194">
        <v>887</v>
      </c>
      <c r="Y19" s="1194">
        <v>151</v>
      </c>
      <c r="Z19" s="1194">
        <v>0</v>
      </c>
      <c r="AA19" s="1195">
        <v>275940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1337</v>
      </c>
      <c r="L20" s="96" t="s">
        <v>207</v>
      </c>
      <c r="M20" s="1188">
        <v>503</v>
      </c>
      <c r="N20" s="1188">
        <v>238</v>
      </c>
      <c r="O20" s="1188">
        <v>3378</v>
      </c>
      <c r="P20" s="1188">
        <v>1557</v>
      </c>
      <c r="Q20" s="1188">
        <v>-57</v>
      </c>
      <c r="R20" s="1188">
        <v>64585</v>
      </c>
      <c r="S20" s="1188">
        <v>0</v>
      </c>
      <c r="T20" s="1188">
        <v>0</v>
      </c>
      <c r="U20" s="1188">
        <v>19207</v>
      </c>
      <c r="V20" s="1188">
        <v>0</v>
      </c>
      <c r="W20" s="1188">
        <v>135</v>
      </c>
      <c r="X20" s="1188">
        <v>67</v>
      </c>
      <c r="Y20" s="1188">
        <v>7</v>
      </c>
      <c r="Z20" s="1188">
        <v>0</v>
      </c>
      <c r="AA20" s="1191">
        <v>89620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2873</v>
      </c>
      <c r="N21" s="1194">
        <v>1958</v>
      </c>
      <c r="O21" s="1194">
        <v>16941</v>
      </c>
      <c r="P21" s="1194">
        <v>9174</v>
      </c>
      <c r="Q21" s="1194">
        <v>24939</v>
      </c>
      <c r="R21" s="1194">
        <v>107454</v>
      </c>
      <c r="S21" s="1194">
        <v>0</v>
      </c>
      <c r="T21" s="1194">
        <v>0</v>
      </c>
      <c r="U21" s="1194">
        <v>57465</v>
      </c>
      <c r="V21" s="1194">
        <v>0</v>
      </c>
      <c r="W21" s="1194">
        <v>1096</v>
      </c>
      <c r="X21" s="1194">
        <v>803</v>
      </c>
      <c r="Y21" s="1194">
        <v>128</v>
      </c>
      <c r="Z21" s="1194">
        <v>0</v>
      </c>
      <c r="AA21" s="1195">
        <v>222831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9344</v>
      </c>
      <c r="N22" s="1188">
        <v>6318</v>
      </c>
      <c r="O22" s="1188">
        <v>44287</v>
      </c>
      <c r="P22" s="1188">
        <v>21128</v>
      </c>
      <c r="Q22" s="1188">
        <v>37161</v>
      </c>
      <c r="R22" s="1188">
        <v>282471</v>
      </c>
      <c r="S22" s="1188">
        <v>0</v>
      </c>
      <c r="T22" s="1188">
        <v>0</v>
      </c>
      <c r="U22" s="1188">
        <v>182689</v>
      </c>
      <c r="V22" s="1188">
        <v>0</v>
      </c>
      <c r="W22" s="1188">
        <v>2950</v>
      </c>
      <c r="X22" s="1188">
        <v>1757</v>
      </c>
      <c r="Y22" s="1188">
        <v>286</v>
      </c>
      <c r="Z22" s="1188">
        <v>0</v>
      </c>
      <c r="AA22" s="1191">
        <v>588391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-1</v>
      </c>
      <c r="N23" s="1194">
        <v>1</v>
      </c>
      <c r="O23" s="1194">
        <v>-1</v>
      </c>
      <c r="P23" s="1194">
        <v>-1</v>
      </c>
      <c r="Q23" s="1194">
        <v>-1</v>
      </c>
      <c r="R23" s="1194">
        <v>2</v>
      </c>
      <c r="S23" s="1194">
        <v>0</v>
      </c>
      <c r="T23" s="1194">
        <v>0</v>
      </c>
      <c r="U23" s="1194">
        <v>-3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-4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1</v>
      </c>
      <c r="N24" s="1188">
        <v>0</v>
      </c>
      <c r="O24" s="1188">
        <v>-3</v>
      </c>
      <c r="P24" s="1188">
        <v>-2</v>
      </c>
      <c r="Q24" s="1188">
        <v>0</v>
      </c>
      <c r="R24" s="1188">
        <v>-67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-71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14</v>
      </c>
      <c r="P25" s="1194">
        <v>0</v>
      </c>
      <c r="Q25" s="1194">
        <v>1</v>
      </c>
      <c r="R25" s="1194">
        <v>-5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10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1</v>
      </c>
      <c r="O26" s="1188">
        <v>10</v>
      </c>
      <c r="P26" s="1188">
        <v>-3</v>
      </c>
      <c r="Q26" s="1188">
        <v>0</v>
      </c>
      <c r="R26" s="1188">
        <v>-70</v>
      </c>
      <c r="S26" s="1188">
        <v>0</v>
      </c>
      <c r="T26" s="1188">
        <v>0</v>
      </c>
      <c r="U26" s="1188">
        <v>-3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-65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250</v>
      </c>
      <c r="N27" s="1194">
        <v>1</v>
      </c>
      <c r="O27" s="1194">
        <v>633</v>
      </c>
      <c r="P27" s="1194">
        <v>94</v>
      </c>
      <c r="Q27" s="1194"/>
      <c r="R27" s="1194">
        <v>635</v>
      </c>
      <c r="S27" s="1194">
        <v>0</v>
      </c>
      <c r="T27" s="1194">
        <v>0</v>
      </c>
      <c r="U27" s="1194">
        <v>319</v>
      </c>
      <c r="V27" s="1194"/>
      <c r="W27" s="1194">
        <v>-8</v>
      </c>
      <c r="X27" s="1194">
        <v>18</v>
      </c>
      <c r="Y27" s="1194">
        <v>-2</v>
      </c>
      <c r="Z27" s="1194">
        <v>0</v>
      </c>
      <c r="AA27" s="1195">
        <v>1940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94</v>
      </c>
      <c r="N28" s="1188">
        <v>25</v>
      </c>
      <c r="O28" s="1188">
        <v>309</v>
      </c>
      <c r="P28" s="1188">
        <v>154</v>
      </c>
      <c r="Q28" s="1188"/>
      <c r="R28" s="1188">
        <v>994</v>
      </c>
      <c r="S28" s="1188">
        <v>0</v>
      </c>
      <c r="T28" s="1188">
        <v>0</v>
      </c>
      <c r="U28" s="1188">
        <v>121</v>
      </c>
      <c r="V28" s="1188"/>
      <c r="W28" s="1188">
        <v>8</v>
      </c>
      <c r="X28" s="1188">
        <v>6</v>
      </c>
      <c r="Y28" s="1188">
        <v>-2</v>
      </c>
      <c r="Z28" s="1188">
        <v>0</v>
      </c>
      <c r="AA28" s="1191">
        <v>1709</v>
      </c>
    </row>
    <row r="29" spans="2:27" ht="12" customHeight="1">
      <c r="B29" s="1163"/>
      <c r="K29" s="15" t="s">
        <v>181</v>
      </c>
      <c r="L29" s="96" t="s">
        <v>182</v>
      </c>
      <c r="M29" s="1194">
        <v>85</v>
      </c>
      <c r="N29" s="1194">
        <v>63</v>
      </c>
      <c r="O29" s="1194">
        <v>235</v>
      </c>
      <c r="P29" s="1194">
        <v>146</v>
      </c>
      <c r="Q29" s="1194"/>
      <c r="R29" s="1194">
        <v>-339</v>
      </c>
      <c r="S29" s="1194">
        <v>0</v>
      </c>
      <c r="T29" s="1194">
        <v>0</v>
      </c>
      <c r="U29" s="1194">
        <v>101</v>
      </c>
      <c r="V29" s="1194"/>
      <c r="W29" s="1194">
        <v>7</v>
      </c>
      <c r="X29" s="1194">
        <v>18</v>
      </c>
      <c r="Y29" s="1194">
        <v>3</v>
      </c>
      <c r="Z29" s="1194">
        <v>0</v>
      </c>
      <c r="AA29" s="1195">
        <v>319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429</v>
      </c>
      <c r="N30" s="1188">
        <v>89</v>
      </c>
      <c r="O30" s="1188">
        <v>1177</v>
      </c>
      <c r="P30" s="1188">
        <v>394</v>
      </c>
      <c r="Q30" s="1188"/>
      <c r="R30" s="1188">
        <v>1290</v>
      </c>
      <c r="S30" s="1188">
        <v>0</v>
      </c>
      <c r="T30" s="1188">
        <v>0</v>
      </c>
      <c r="U30" s="1188">
        <v>541</v>
      </c>
      <c r="V30" s="1188"/>
      <c r="W30" s="1188">
        <v>7</v>
      </c>
      <c r="X30" s="1188">
        <v>42</v>
      </c>
      <c r="Y30" s="1188">
        <v>-1</v>
      </c>
      <c r="Z30" s="1188">
        <v>0</v>
      </c>
      <c r="AA30" s="1191">
        <v>3968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6217</v>
      </c>
      <c r="N31" s="1194">
        <v>4124</v>
      </c>
      <c r="O31" s="1194">
        <v>24600</v>
      </c>
      <c r="P31" s="1194">
        <v>10490</v>
      </c>
      <c r="Q31" s="1194">
        <v>12278</v>
      </c>
      <c r="R31" s="1194">
        <v>111069</v>
      </c>
      <c r="S31" s="1194">
        <v>0</v>
      </c>
      <c r="T31" s="1194">
        <v>0</v>
      </c>
      <c r="U31" s="1194">
        <v>106333</v>
      </c>
      <c r="V31" s="1194">
        <v>0</v>
      </c>
      <c r="W31" s="1194">
        <v>1711</v>
      </c>
      <c r="X31" s="1194">
        <v>905</v>
      </c>
      <c r="Y31" s="1194">
        <v>149</v>
      </c>
      <c r="Z31" s="1194">
        <v>0</v>
      </c>
      <c r="AA31" s="1195">
        <v>277876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598</v>
      </c>
      <c r="N32" s="1188">
        <v>263</v>
      </c>
      <c r="O32" s="1188">
        <v>3684</v>
      </c>
      <c r="P32" s="1188">
        <v>1709</v>
      </c>
      <c r="Q32" s="1188">
        <v>-57</v>
      </c>
      <c r="R32" s="1188">
        <v>65512</v>
      </c>
      <c r="S32" s="1188">
        <v>0</v>
      </c>
      <c r="T32" s="1188">
        <v>0</v>
      </c>
      <c r="U32" s="1188">
        <v>19328</v>
      </c>
      <c r="V32" s="1188">
        <v>0</v>
      </c>
      <c r="W32" s="1188">
        <v>143</v>
      </c>
      <c r="X32" s="1188">
        <v>73</v>
      </c>
      <c r="Y32" s="1188">
        <v>5</v>
      </c>
      <c r="Z32" s="1188">
        <v>0</v>
      </c>
      <c r="AA32" s="1191">
        <v>91258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2958</v>
      </c>
      <c r="N33" s="1196">
        <v>2021</v>
      </c>
      <c r="O33" s="1196">
        <v>17190</v>
      </c>
      <c r="P33" s="1196">
        <v>9320</v>
      </c>
      <c r="Q33" s="1196">
        <v>24940</v>
      </c>
      <c r="R33" s="1196">
        <v>107110</v>
      </c>
      <c r="S33" s="1196">
        <v>0</v>
      </c>
      <c r="T33" s="1196">
        <v>0</v>
      </c>
      <c r="U33" s="1196">
        <v>57566</v>
      </c>
      <c r="V33" s="1196">
        <v>0</v>
      </c>
      <c r="W33" s="1196">
        <v>1103</v>
      </c>
      <c r="X33" s="1196">
        <v>821</v>
      </c>
      <c r="Y33" s="1196">
        <v>131</v>
      </c>
      <c r="Z33" s="1196">
        <v>0</v>
      </c>
      <c r="AA33" s="1197">
        <v>223160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9773</v>
      </c>
      <c r="N34" s="1188">
        <v>6408</v>
      </c>
      <c r="O34" s="1188">
        <v>45474</v>
      </c>
      <c r="P34" s="1188">
        <v>21519</v>
      </c>
      <c r="Q34" s="1188">
        <v>37161</v>
      </c>
      <c r="R34" s="1188">
        <v>283691</v>
      </c>
      <c r="S34" s="1188">
        <v>0</v>
      </c>
      <c r="T34" s="1188">
        <v>0</v>
      </c>
      <c r="U34" s="1188">
        <v>183227</v>
      </c>
      <c r="V34" s="1188">
        <v>0</v>
      </c>
      <c r="W34" s="1188">
        <v>2957</v>
      </c>
      <c r="X34" s="1188">
        <v>1799</v>
      </c>
      <c r="Y34" s="1188">
        <v>285</v>
      </c>
      <c r="Z34" s="1188">
        <v>0</v>
      </c>
      <c r="AA34" s="1191">
        <v>592294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-137</v>
      </c>
      <c r="N51" s="1188">
        <v>0</v>
      </c>
      <c r="O51" s="1188">
        <v>0</v>
      </c>
      <c r="P51" s="1188">
        <v>0</v>
      </c>
      <c r="Q51" s="1188">
        <v>386</v>
      </c>
      <c r="R51" s="1188">
        <v>546</v>
      </c>
      <c r="S51" s="1188">
        <v>0</v>
      </c>
      <c r="T51" s="1188">
        <v>0</v>
      </c>
      <c r="U51" s="1188">
        <v>1459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2254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-137</v>
      </c>
      <c r="N52" s="1188">
        <v>0</v>
      </c>
      <c r="O52" s="1188">
        <v>0</v>
      </c>
      <c r="P52" s="1188">
        <v>0</v>
      </c>
      <c r="Q52" s="1188">
        <v>386</v>
      </c>
      <c r="R52" s="1188">
        <v>546</v>
      </c>
      <c r="S52" s="1188">
        <v>0</v>
      </c>
      <c r="T52" s="1188">
        <v>0</v>
      </c>
      <c r="U52" s="1188">
        <v>1459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2254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12469</v>
      </c>
      <c r="N62" s="1188">
        <v>12224</v>
      </c>
      <c r="O62" s="1188">
        <v>65486</v>
      </c>
      <c r="P62" s="1188">
        <v>27687</v>
      </c>
      <c r="Q62" s="1188">
        <v>59122</v>
      </c>
      <c r="R62" s="1188">
        <v>354503</v>
      </c>
      <c r="S62" s="1188">
        <v>1399</v>
      </c>
      <c r="T62" s="1188">
        <v>2342</v>
      </c>
      <c r="U62" s="1188">
        <v>213803</v>
      </c>
      <c r="V62" s="1188">
        <v>12808</v>
      </c>
      <c r="W62" s="1188">
        <v>3571</v>
      </c>
      <c r="X62" s="1188">
        <v>2183</v>
      </c>
      <c r="Y62" s="1188">
        <v>373</v>
      </c>
      <c r="Z62" s="1188">
        <v>0</v>
      </c>
      <c r="AA62" s="1191">
        <v>767970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3117</v>
      </c>
      <c r="N64" s="1192">
        <v>3056</v>
      </c>
      <c r="O64" s="1192">
        <v>16370</v>
      </c>
      <c r="P64" s="1192">
        <v>16282</v>
      </c>
      <c r="Q64" s="1192">
        <v>14772</v>
      </c>
      <c r="R64" s="1192">
        <v>90366</v>
      </c>
      <c r="S64" s="1192">
        <v>350</v>
      </c>
      <c r="T64" s="1192">
        <v>586</v>
      </c>
      <c r="U64" s="1192">
        <v>53441</v>
      </c>
      <c r="V64" s="1192">
        <v>3202</v>
      </c>
      <c r="W64" s="1192">
        <v>893</v>
      </c>
      <c r="X64" s="1192">
        <v>546</v>
      </c>
      <c r="Y64" s="1192">
        <v>93</v>
      </c>
      <c r="Z64" s="1192">
        <v>0</v>
      </c>
      <c r="AA64" s="1193">
        <v>203074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9352</v>
      </c>
      <c r="N65" s="1201">
        <v>9168</v>
      </c>
      <c r="O65" s="1201">
        <v>49116</v>
      </c>
      <c r="P65" s="1201">
        <v>11405</v>
      </c>
      <c r="Q65" s="1201">
        <v>44350</v>
      </c>
      <c r="R65" s="1201">
        <v>264137</v>
      </c>
      <c r="S65" s="1201">
        <v>1049</v>
      </c>
      <c r="T65" s="1201">
        <v>1756</v>
      </c>
      <c r="U65" s="1201">
        <v>160362</v>
      </c>
      <c r="V65" s="1201">
        <v>9606</v>
      </c>
      <c r="W65" s="1201">
        <v>2678</v>
      </c>
      <c r="X65" s="1201">
        <v>1637</v>
      </c>
      <c r="Y65" s="1201">
        <v>280</v>
      </c>
      <c r="Z65" s="1201">
        <v>0</v>
      </c>
      <c r="AA65" s="1202">
        <v>564896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58">
    <mergeCell ref="C51:K51"/>
    <mergeCell ref="C46:K46"/>
    <mergeCell ref="C47:K47"/>
    <mergeCell ref="C48:K48"/>
    <mergeCell ref="C49:K49"/>
    <mergeCell ref="C50:K50"/>
    <mergeCell ref="B11:F11"/>
    <mergeCell ref="G11:K11"/>
    <mergeCell ref="G12:K12"/>
    <mergeCell ref="G13:K13"/>
    <mergeCell ref="G15:K15"/>
    <mergeCell ref="G14:K14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2:F2"/>
    <mergeCell ref="M4:Y4"/>
    <mergeCell ref="M5:Y5"/>
    <mergeCell ref="B9:K9"/>
    <mergeCell ref="B35:K35"/>
    <mergeCell ref="E36:K36"/>
    <mergeCell ref="B18:J18"/>
    <mergeCell ref="C19:J19"/>
    <mergeCell ref="C20:J20"/>
    <mergeCell ref="C21:J21"/>
    <mergeCell ref="C31:J31"/>
    <mergeCell ref="B4:J4"/>
    <mergeCell ref="B5:J5"/>
    <mergeCell ref="B16:J16"/>
    <mergeCell ref="B17:J17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9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1338</v>
      </c>
      <c r="C4" s="2825"/>
      <c r="D4" s="2825"/>
      <c r="E4" s="22"/>
      <c r="F4" s="22"/>
      <c r="G4" s="22"/>
      <c r="H4" s="22"/>
      <c r="I4" s="22"/>
      <c r="J4" s="2808" t="s">
        <v>1339</v>
      </c>
      <c r="K4" s="2808"/>
      <c r="L4" s="2808"/>
      <c r="M4" s="2808"/>
      <c r="N4" s="2808"/>
      <c r="O4" s="2808"/>
      <c r="P4" s="2808"/>
      <c r="Q4" s="2808"/>
      <c r="R4" s="2808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>
        <f t="shared" ref="J10:X10" si="0">IF(ISERROR((J78/J141)*100),"",(J78/J141)*100)</f>
        <v>46.561443066516347</v>
      </c>
      <c r="K10" s="1224">
        <f t="shared" si="0"/>
        <v>594.81707317073176</v>
      </c>
      <c r="L10" s="1224">
        <f t="shared" si="0"/>
        <v>103.59100455919265</v>
      </c>
      <c r="M10" s="1224">
        <f t="shared" si="0"/>
        <v>67.998693379790936</v>
      </c>
      <c r="N10" s="1224">
        <f t="shared" si="0"/>
        <v>61.797910188531247</v>
      </c>
      <c r="O10" s="1224">
        <f t="shared" si="0"/>
        <v>41.610076101568765</v>
      </c>
      <c r="P10" s="1224">
        <f t="shared" si="0"/>
        <v>48.123324396782841</v>
      </c>
      <c r="Q10" s="1224">
        <f t="shared" si="0"/>
        <v>53.294223826714806</v>
      </c>
      <c r="R10" s="1224">
        <f t="shared" si="0"/>
        <v>28.342496982700816</v>
      </c>
      <c r="S10" s="1224">
        <f t="shared" si="0"/>
        <v>45.88607594936709</v>
      </c>
      <c r="T10" s="1224">
        <f t="shared" si="0"/>
        <v>34.756097560975604</v>
      </c>
      <c r="U10" s="1224">
        <f t="shared" si="0"/>
        <v>33.003300330032999</v>
      </c>
      <c r="V10" s="1224">
        <f t="shared" si="0"/>
        <v>31.448763250883395</v>
      </c>
      <c r="W10" s="1224" t="str">
        <f t="shared" si="0"/>
        <v/>
      </c>
      <c r="X10" s="1225">
        <f t="shared" si="0"/>
        <v>45.548533696763904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1340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>
        <f t="shared" ref="J13:X13" si="3">IF(ISERROR((J81/J144)*100),"",(J81/J144)*100)</f>
        <v>46.561443066516347</v>
      </c>
      <c r="K13" s="1224">
        <f t="shared" si="3"/>
        <v>594.81707317073176</v>
      </c>
      <c r="L13" s="1224">
        <f t="shared" si="3"/>
        <v>103.59100455919265</v>
      </c>
      <c r="M13" s="1224">
        <f t="shared" si="3"/>
        <v>67.998693379790936</v>
      </c>
      <c r="N13" s="1224" t="str">
        <f t="shared" si="3"/>
        <v/>
      </c>
      <c r="O13" s="1224">
        <f t="shared" si="3"/>
        <v>41.610076101568765</v>
      </c>
      <c r="P13" s="1224">
        <f t="shared" si="3"/>
        <v>48.123324396782841</v>
      </c>
      <c r="Q13" s="1224">
        <f t="shared" si="3"/>
        <v>53.294223826714806</v>
      </c>
      <c r="R13" s="1224">
        <f t="shared" si="3"/>
        <v>28.342496982700816</v>
      </c>
      <c r="S13" s="1224">
        <f t="shared" si="3"/>
        <v>45.88607594936709</v>
      </c>
      <c r="T13" s="1224">
        <f t="shared" si="3"/>
        <v>34.756097560975604</v>
      </c>
      <c r="U13" s="1224">
        <f t="shared" si="3"/>
        <v>33.003300330032999</v>
      </c>
      <c r="V13" s="1224">
        <f t="shared" si="3"/>
        <v>31.448763250883395</v>
      </c>
      <c r="W13" s="1224" t="str">
        <f t="shared" si="3"/>
        <v/>
      </c>
      <c r="X13" s="1225">
        <f t="shared" si="3"/>
        <v>45.548533696763904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1341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1342</v>
      </c>
      <c r="C15" s="3192"/>
      <c r="D15" s="3192"/>
      <c r="E15" s="3192"/>
      <c r="F15" s="3192"/>
      <c r="G15" s="3192"/>
      <c r="H15" s="3192"/>
      <c r="I15" s="1126" t="s">
        <v>114</v>
      </c>
      <c r="J15" s="1224">
        <f t="shared" ref="J15:X15" si="5">IF(ISERROR((J83/J146)*100),"",(J83/J146)*100)</f>
        <v>46.561443066516347</v>
      </c>
      <c r="K15" s="1224">
        <f t="shared" si="5"/>
        <v>594.81707317073176</v>
      </c>
      <c r="L15" s="1224">
        <f t="shared" si="5"/>
        <v>103.59100455919265</v>
      </c>
      <c r="M15" s="1224">
        <f t="shared" si="5"/>
        <v>67.998693379790936</v>
      </c>
      <c r="N15" s="1224">
        <f t="shared" si="5"/>
        <v>61.797910188531247</v>
      </c>
      <c r="O15" s="1224">
        <f t="shared" si="5"/>
        <v>41.610076101568765</v>
      </c>
      <c r="P15" s="1224">
        <f t="shared" si="5"/>
        <v>48.123324396782841</v>
      </c>
      <c r="Q15" s="1224">
        <f t="shared" si="5"/>
        <v>53.294223826714806</v>
      </c>
      <c r="R15" s="1224">
        <f t="shared" si="5"/>
        <v>28.342496982700816</v>
      </c>
      <c r="S15" s="1224">
        <f t="shared" si="5"/>
        <v>45.88607594936709</v>
      </c>
      <c r="T15" s="1224">
        <f t="shared" si="5"/>
        <v>34.756097560975604</v>
      </c>
      <c r="U15" s="1224">
        <f t="shared" si="5"/>
        <v>33.003300330032999</v>
      </c>
      <c r="V15" s="1224">
        <f t="shared" si="5"/>
        <v>31.448763250883395</v>
      </c>
      <c r="W15" s="1224" t="str">
        <f t="shared" si="5"/>
        <v/>
      </c>
      <c r="X15" s="1225">
        <f t="shared" si="5"/>
        <v>45.548533696763904</v>
      </c>
      <c r="Y15" s="1040"/>
      <c r="Z15" s="1040"/>
      <c r="AA15" s="1040"/>
      <c r="AB15" s="1040"/>
    </row>
    <row r="16" spans="1:28" ht="12" customHeight="1">
      <c r="A16" s="1040"/>
      <c r="B16" s="3172" t="s">
        <v>1343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>
        <f t="shared" ref="J18:X18" si="7">IF(ISERROR((J86/J149)*100),"",(J86/J149)*100)</f>
        <v>117.70334928229664</v>
      </c>
      <c r="K18" s="1224">
        <f t="shared" si="7"/>
        <v>191.45012573344508</v>
      </c>
      <c r="L18" s="1224">
        <f t="shared" si="7"/>
        <v>95.983333942472854</v>
      </c>
      <c r="M18" s="1224">
        <f t="shared" si="7"/>
        <v>107.12891453789356</v>
      </c>
      <c r="N18" s="1224">
        <f t="shared" si="7"/>
        <v>63.326582278481013</v>
      </c>
      <c r="O18" s="1224">
        <f t="shared" si="7"/>
        <v>66.52494853787762</v>
      </c>
      <c r="P18" s="1224" t="str">
        <f t="shared" si="7"/>
        <v/>
      </c>
      <c r="Q18" s="1224" t="str">
        <f t="shared" si="7"/>
        <v/>
      </c>
      <c r="R18" s="1224">
        <f t="shared" si="7"/>
        <v>95.718034538569114</v>
      </c>
      <c r="S18" s="1224" t="str">
        <f t="shared" si="7"/>
        <v/>
      </c>
      <c r="T18" s="1224">
        <f t="shared" si="7"/>
        <v>124.37582128777925</v>
      </c>
      <c r="U18" s="1224">
        <f t="shared" si="7"/>
        <v>117.91569086651054</v>
      </c>
      <c r="V18" s="1224">
        <f t="shared" si="7"/>
        <v>77.981651376146786</v>
      </c>
      <c r="W18" s="1224" t="str">
        <f t="shared" si="7"/>
        <v/>
      </c>
      <c r="X18" s="1225">
        <f t="shared" si="7"/>
        <v>80.781466513428086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143</v>
      </c>
      <c r="H19" s="3180"/>
      <c r="I19" s="1126" t="s">
        <v>207</v>
      </c>
      <c r="J19" s="1224">
        <f t="shared" ref="J19:X19" si="8">IF(ISERROR((J87/J150)*100),"",(J87/J150)*100)</f>
        <v>92.932862190812727</v>
      </c>
      <c r="K19" s="1224">
        <f t="shared" si="8"/>
        <v>98.062015503875969</v>
      </c>
      <c r="L19" s="1224">
        <f t="shared" si="8"/>
        <v>99.655902593965067</v>
      </c>
      <c r="M19" s="1224">
        <f t="shared" si="8"/>
        <v>105.03597122302158</v>
      </c>
      <c r="N19" s="1224" t="str">
        <f t="shared" si="8"/>
        <v/>
      </c>
      <c r="O19" s="1224">
        <f t="shared" si="8"/>
        <v>100.66173815138188</v>
      </c>
      <c r="P19" s="1224" t="str">
        <f t="shared" si="8"/>
        <v/>
      </c>
      <c r="Q19" s="1224" t="str">
        <f t="shared" si="8"/>
        <v/>
      </c>
      <c r="R19" s="1224">
        <f t="shared" si="8"/>
        <v>130.51473011270019</v>
      </c>
      <c r="S19" s="1224" t="str">
        <f t="shared" si="8"/>
        <v/>
      </c>
      <c r="T19" s="1224">
        <f t="shared" si="8"/>
        <v>103.31125827814569</v>
      </c>
      <c r="U19" s="1224">
        <f t="shared" si="8"/>
        <v>85.714285714285708</v>
      </c>
      <c r="V19" s="1224">
        <f t="shared" si="8"/>
        <v>32</v>
      </c>
      <c r="W19" s="1224" t="str">
        <f t="shared" si="8"/>
        <v/>
      </c>
      <c r="X19" s="1225">
        <f t="shared" si="8"/>
        <v>104.48753319308895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>
        <f t="shared" ref="J20:X20" si="9">IF(ISERROR((J88/J151)*100),"",(J88/J151)*100)</f>
        <v>89.622935493923336</v>
      </c>
      <c r="K20" s="1224">
        <f t="shared" si="9"/>
        <v>74.422129594543378</v>
      </c>
      <c r="L20" s="1224">
        <f t="shared" si="9"/>
        <v>111.31730266596969</v>
      </c>
      <c r="M20" s="1224">
        <f t="shared" si="9"/>
        <v>110.28126870137642</v>
      </c>
      <c r="N20" s="1224">
        <f t="shared" si="9"/>
        <v>149.42405252163533</v>
      </c>
      <c r="O20" s="1224">
        <f t="shared" si="9"/>
        <v>105.10558909140634</v>
      </c>
      <c r="P20" s="1224" t="str">
        <f t="shared" si="9"/>
        <v/>
      </c>
      <c r="Q20" s="1224" t="str">
        <f t="shared" si="9"/>
        <v/>
      </c>
      <c r="R20" s="1224">
        <f t="shared" si="9"/>
        <v>80.890683717538835</v>
      </c>
      <c r="S20" s="1224" t="str">
        <f t="shared" si="9"/>
        <v/>
      </c>
      <c r="T20" s="1224">
        <f t="shared" si="9"/>
        <v>67.012828344532679</v>
      </c>
      <c r="U20" s="1224">
        <f t="shared" si="9"/>
        <v>66.283839212469246</v>
      </c>
      <c r="V20" s="1224">
        <f t="shared" si="9"/>
        <v>48.301886792452834</v>
      </c>
      <c r="W20" s="1224" t="str">
        <f t="shared" si="9"/>
        <v/>
      </c>
      <c r="X20" s="1225">
        <f t="shared" si="9"/>
        <v>100.16810339030917</v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>
        <f t="shared" ref="J21:X21" si="10">IF(ISERROR((J89/J152)*100),"",(J89/J152)*100)</f>
        <v>106.886880648177</v>
      </c>
      <c r="K21" s="1224">
        <f t="shared" si="10"/>
        <v>128.43081582434223</v>
      </c>
      <c r="L21" s="1224">
        <f t="shared" si="10"/>
        <v>101.33496974786298</v>
      </c>
      <c r="M21" s="1224">
        <f t="shared" si="10"/>
        <v>108.15675552517658</v>
      </c>
      <c r="N21" s="1224">
        <f t="shared" si="10"/>
        <v>102.68730310916312</v>
      </c>
      <c r="O21" s="1224">
        <f t="shared" si="10"/>
        <v>84.562276379366338</v>
      </c>
      <c r="P21" s="1224" t="str">
        <f t="shared" si="10"/>
        <v/>
      </c>
      <c r="Q21" s="1224" t="str">
        <f t="shared" si="10"/>
        <v/>
      </c>
      <c r="R21" s="1224">
        <f t="shared" si="10"/>
        <v>93.241239293249194</v>
      </c>
      <c r="S21" s="1224" t="str">
        <f t="shared" si="10"/>
        <v/>
      </c>
      <c r="T21" s="1224">
        <f t="shared" si="10"/>
        <v>95.045317220543808</v>
      </c>
      <c r="U21" s="1224">
        <f t="shared" si="10"/>
        <v>87.482614742698189</v>
      </c>
      <c r="V21" s="1224">
        <f t="shared" si="10"/>
        <v>60.236220472440948</v>
      </c>
      <c r="W21" s="1224" t="str">
        <f t="shared" si="10"/>
        <v/>
      </c>
      <c r="X21" s="1225">
        <f t="shared" si="10"/>
        <v>90.384171618917833</v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>
        <f t="shared" ref="J22:X22" si="11">IF(ISERROR((J90/J153)*100),"",(J90/J153)*100)</f>
        <v>-1800</v>
      </c>
      <c r="K22" s="1224">
        <f t="shared" si="11"/>
        <v>-900</v>
      </c>
      <c r="L22" s="1224">
        <f t="shared" si="11"/>
        <v>-933.33333333333337</v>
      </c>
      <c r="M22" s="1224">
        <f t="shared" si="11"/>
        <v>-1300</v>
      </c>
      <c r="N22" s="1224">
        <f t="shared" si="11"/>
        <v>50</v>
      </c>
      <c r="O22" s="1224">
        <f t="shared" si="11"/>
        <v>-3012</v>
      </c>
      <c r="P22" s="1224" t="str">
        <f t="shared" si="11"/>
        <v/>
      </c>
      <c r="Q22" s="1224" t="str">
        <f t="shared" si="11"/>
        <v/>
      </c>
      <c r="R22" s="1224">
        <f t="shared" si="11"/>
        <v>-2560</v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>
        <f t="shared" si="11"/>
        <v>-2318.1818181818185</v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1344</v>
      </c>
      <c r="H23" s="3173"/>
      <c r="I23" s="1126" t="s">
        <v>204</v>
      </c>
      <c r="J23" s="1224">
        <f t="shared" ref="J23:X23" si="12">IF(ISERROR((J91/J154)*100),"",(J91/J154)*100)</f>
        <v>-800</v>
      </c>
      <c r="K23" s="1224" t="str">
        <f t="shared" si="12"/>
        <v/>
      </c>
      <c r="L23" s="1224">
        <f t="shared" si="12"/>
        <v>-900</v>
      </c>
      <c r="M23" s="1224">
        <f t="shared" si="12"/>
        <v>-1033.3333333333335</v>
      </c>
      <c r="N23" s="1224" t="str">
        <f t="shared" si="12"/>
        <v/>
      </c>
      <c r="O23" s="1224">
        <f t="shared" si="12"/>
        <v>-3372.6315789473679</v>
      </c>
      <c r="P23" s="1224" t="str">
        <f t="shared" si="12"/>
        <v/>
      </c>
      <c r="Q23" s="1224" t="str">
        <f t="shared" si="12"/>
        <v/>
      </c>
      <c r="R23" s="1224">
        <f t="shared" si="12"/>
        <v>-250</v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>
        <f t="shared" si="12"/>
        <v>-3109.433962264151</v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>
        <f t="shared" ref="J24:X24" si="13">IF(ISERROR((J92/J155)*100),"",(J92/J155)*100)</f>
        <v>0</v>
      </c>
      <c r="K24" s="1224">
        <f t="shared" si="13"/>
        <v>0</v>
      </c>
      <c r="L24" s="1224">
        <f t="shared" si="13"/>
        <v>-216.66666666666666</v>
      </c>
      <c r="M24" s="1224">
        <f t="shared" si="13"/>
        <v>33.333333333333329</v>
      </c>
      <c r="N24" s="1224">
        <f t="shared" si="13"/>
        <v>-20</v>
      </c>
      <c r="O24" s="1224">
        <f t="shared" si="13"/>
        <v>200</v>
      </c>
      <c r="P24" s="1224" t="str">
        <f t="shared" si="13"/>
        <v/>
      </c>
      <c r="Q24" s="1224" t="str">
        <f t="shared" si="13"/>
        <v/>
      </c>
      <c r="R24" s="1224">
        <f t="shared" si="13"/>
        <v>0</v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-3.225806451612903</v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>
        <f t="shared" ref="J25:X25" si="14">IF(ISERROR((J93/J156)*100),"",(J93/J156)*100)</f>
        <v>-866.66666666666663</v>
      </c>
      <c r="K25" s="1224">
        <f t="shared" si="14"/>
        <v>-600</v>
      </c>
      <c r="L25" s="1224">
        <f t="shared" si="14"/>
        <v>-670.58823529411768</v>
      </c>
      <c r="M25" s="1224">
        <f t="shared" si="14"/>
        <v>-819.99999999999989</v>
      </c>
      <c r="N25" s="1224">
        <f t="shared" si="14"/>
        <v>0</v>
      </c>
      <c r="O25" s="1224">
        <f t="shared" si="14"/>
        <v>-3130.9523809523812</v>
      </c>
      <c r="P25" s="1224" t="str">
        <f t="shared" si="14"/>
        <v/>
      </c>
      <c r="Q25" s="1224" t="str">
        <f t="shared" si="14"/>
        <v/>
      </c>
      <c r="R25" s="1224">
        <f t="shared" si="14"/>
        <v>-831.25</v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-2385.082872928177</v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>
        <f t="shared" ref="J26:X26" si="15">IF(ISERROR((J94/J157)*100),"",(J94/J157)*100)</f>
        <v>66.844919786096256</v>
      </c>
      <c r="K26" s="1224">
        <f t="shared" si="15"/>
        <v>0.99009900990099009</v>
      </c>
      <c r="L26" s="1224">
        <f t="shared" si="15"/>
        <v>67.700534759358291</v>
      </c>
      <c r="M26" s="1224">
        <f t="shared" si="15"/>
        <v>25.405405405405407</v>
      </c>
      <c r="N26" s="1224" t="str">
        <f t="shared" si="15"/>
        <v/>
      </c>
      <c r="O26" s="1224">
        <f t="shared" si="15"/>
        <v>59.290382819794587</v>
      </c>
      <c r="P26" s="1224" t="str">
        <f t="shared" si="15"/>
        <v/>
      </c>
      <c r="Q26" s="1224" t="str">
        <f t="shared" si="15"/>
        <v/>
      </c>
      <c r="R26" s="1224">
        <f t="shared" si="15"/>
        <v>70.109890109890102</v>
      </c>
      <c r="S26" s="1224" t="str">
        <f t="shared" si="15"/>
        <v/>
      </c>
      <c r="T26" s="1224">
        <f t="shared" si="15"/>
        <v>-57.142857142857139</v>
      </c>
      <c r="U26" s="1224">
        <f t="shared" si="15"/>
        <v>48.648648648648653</v>
      </c>
      <c r="V26" s="1224">
        <f t="shared" si="15"/>
        <v>-28.571428571428569</v>
      </c>
      <c r="W26" s="1224" t="str">
        <f t="shared" si="15"/>
        <v/>
      </c>
      <c r="X26" s="1225">
        <f t="shared" si="15"/>
        <v>57.669441141498211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>
        <f t="shared" ref="J27:X27" si="16">IF(ISERROR((J95/J158)*100),"",(J95/J158)*100)</f>
        <v>213.63636363636363</v>
      </c>
      <c r="K27" s="1224">
        <f t="shared" si="16"/>
        <v>178.57142857142858</v>
      </c>
      <c r="L27" s="1224">
        <f t="shared" si="16"/>
        <v>188.41463414634146</v>
      </c>
      <c r="M27" s="1224">
        <f t="shared" si="16"/>
        <v>192.5</v>
      </c>
      <c r="N27" s="1224" t="str">
        <f t="shared" si="16"/>
        <v/>
      </c>
      <c r="O27" s="1224">
        <f t="shared" si="16"/>
        <v>188.61480075901329</v>
      </c>
      <c r="P27" s="1224" t="str">
        <f t="shared" si="16"/>
        <v/>
      </c>
      <c r="Q27" s="1224" t="str">
        <f t="shared" si="16"/>
        <v/>
      </c>
      <c r="R27" s="1224">
        <f t="shared" si="16"/>
        <v>711.76470588235293</v>
      </c>
      <c r="S27" s="1224" t="str">
        <f t="shared" si="16"/>
        <v/>
      </c>
      <c r="T27" s="1224" t="str">
        <f t="shared" si="16"/>
        <v/>
      </c>
      <c r="U27" s="1224">
        <f t="shared" si="16"/>
        <v>300</v>
      </c>
      <c r="V27" s="1224" t="str">
        <f t="shared" si="16"/>
        <v/>
      </c>
      <c r="W27" s="1224" t="str">
        <f t="shared" si="16"/>
        <v/>
      </c>
      <c r="X27" s="1225">
        <f t="shared" si="16"/>
        <v>201.53301886792451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>
        <f t="shared" ref="J28:X28" si="17">IF(ISERROR((J96/J159)*100),"",(J96/J159)*100)</f>
        <v>68</v>
      </c>
      <c r="K28" s="1224">
        <f t="shared" si="17"/>
        <v>157.5</v>
      </c>
      <c r="L28" s="1224">
        <f t="shared" si="17"/>
        <v>69.732937685459945</v>
      </c>
      <c r="M28" s="1224">
        <f t="shared" si="17"/>
        <v>94.805194805194802</v>
      </c>
      <c r="N28" s="1224" t="str">
        <f t="shared" si="17"/>
        <v/>
      </c>
      <c r="O28" s="1224">
        <f t="shared" si="17"/>
        <v>-105.60747663551402</v>
      </c>
      <c r="P28" s="1224" t="str">
        <f t="shared" si="17"/>
        <v/>
      </c>
      <c r="Q28" s="1224" t="str">
        <f t="shared" si="17"/>
        <v/>
      </c>
      <c r="R28" s="1224">
        <f t="shared" si="17"/>
        <v>71.63120567375887</v>
      </c>
      <c r="S28" s="1224" t="str">
        <f t="shared" si="17"/>
        <v/>
      </c>
      <c r="T28" s="1224">
        <f t="shared" si="17"/>
        <v>100</v>
      </c>
      <c r="U28" s="1224">
        <f t="shared" si="17"/>
        <v>48.648648648648653</v>
      </c>
      <c r="V28" s="1224">
        <f t="shared" si="17"/>
        <v>50</v>
      </c>
      <c r="W28" s="1224" t="str">
        <f t="shared" si="17"/>
        <v/>
      </c>
      <c r="X28" s="1225">
        <f t="shared" si="17"/>
        <v>27.31164383561644</v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>
        <f t="shared" ref="J29:X29" si="18">IF(ISERROR((J97/J160)*100),"",(J97/J160)*100)</f>
        <v>79.005524861878456</v>
      </c>
      <c r="K29" s="1224">
        <f t="shared" si="18"/>
        <v>57.41935483870968</v>
      </c>
      <c r="L29" s="1224">
        <f t="shared" si="18"/>
        <v>81.963788300835645</v>
      </c>
      <c r="M29" s="1224">
        <f t="shared" si="18"/>
        <v>65.231788079470192</v>
      </c>
      <c r="N29" s="1224" t="str">
        <f t="shared" si="18"/>
        <v/>
      </c>
      <c r="O29" s="1224">
        <f t="shared" si="18"/>
        <v>67.222511724856687</v>
      </c>
      <c r="P29" s="1224" t="str">
        <f t="shared" si="18"/>
        <v/>
      </c>
      <c r="Q29" s="1224" t="str">
        <f t="shared" si="18"/>
        <v/>
      </c>
      <c r="R29" s="1224">
        <f t="shared" si="18"/>
        <v>88.254486133768353</v>
      </c>
      <c r="S29" s="1224" t="str">
        <f t="shared" si="18"/>
        <v/>
      </c>
      <c r="T29" s="1224">
        <f t="shared" si="18"/>
        <v>33.333333333333329</v>
      </c>
      <c r="U29" s="1224">
        <f t="shared" si="18"/>
        <v>55.26315789473685</v>
      </c>
      <c r="V29" s="1224">
        <f t="shared" si="18"/>
        <v>-7.6923076923076925</v>
      </c>
      <c r="W29" s="1224" t="str">
        <f t="shared" si="18"/>
        <v/>
      </c>
      <c r="X29" s="1225">
        <f t="shared" si="18"/>
        <v>73.754646840148695</v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>
        <f t="shared" ref="J30:X30" si="19">IF(ISERROR((J98/J161)*100),"",(J98/J161)*100)</f>
        <v>114.95582329317268</v>
      </c>
      <c r="K30" s="1224">
        <f t="shared" si="19"/>
        <v>184.15124698310538</v>
      </c>
      <c r="L30" s="1224">
        <f t="shared" si="19"/>
        <v>95.266878755744074</v>
      </c>
      <c r="M30" s="1224">
        <f t="shared" si="19"/>
        <v>105.1033006831838</v>
      </c>
      <c r="N30" s="1224">
        <f t="shared" si="19"/>
        <v>63.327931942475189</v>
      </c>
      <c r="O30" s="1224">
        <f t="shared" si="19"/>
        <v>66.868141948343649</v>
      </c>
      <c r="P30" s="1224" t="str">
        <f t="shared" si="19"/>
        <v/>
      </c>
      <c r="Q30" s="1224" t="str">
        <f t="shared" si="19"/>
        <v/>
      </c>
      <c r="R30" s="1224">
        <f t="shared" si="19"/>
        <v>95.730771639734442</v>
      </c>
      <c r="S30" s="1224" t="str">
        <f t="shared" si="19"/>
        <v/>
      </c>
      <c r="T30" s="1224">
        <f t="shared" si="19"/>
        <v>122.91666666666667</v>
      </c>
      <c r="U30" s="1224">
        <f t="shared" si="19"/>
        <v>115.26374859708193</v>
      </c>
      <c r="V30" s="1224">
        <f t="shared" si="19"/>
        <v>74.666666666666671</v>
      </c>
      <c r="W30" s="1224" t="str">
        <f t="shared" si="19"/>
        <v/>
      </c>
      <c r="X30" s="1225">
        <f t="shared" si="19"/>
        <v>80.850814426484646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>
        <f t="shared" ref="J31:X31" si="20">IF(ISERROR((J99/J162)*100),"",(J99/J162)*100)</f>
        <v>103.11986863711002</v>
      </c>
      <c r="K31" s="1224">
        <f t="shared" si="20"/>
        <v>103.30882352941177</v>
      </c>
      <c r="L31" s="1224">
        <f t="shared" si="20"/>
        <v>104.62280924561848</v>
      </c>
      <c r="M31" s="1224">
        <f t="shared" si="20"/>
        <v>110.56263269639066</v>
      </c>
      <c r="N31" s="1224" t="str">
        <f t="shared" si="20"/>
        <v/>
      </c>
      <c r="O31" s="1224">
        <f t="shared" si="20"/>
        <v>104.64061409630148</v>
      </c>
      <c r="P31" s="1224" t="str">
        <f t="shared" si="20"/>
        <v/>
      </c>
      <c r="Q31" s="1224" t="str">
        <f t="shared" si="20"/>
        <v/>
      </c>
      <c r="R31" s="1224">
        <f t="shared" si="20"/>
        <v>131.21543323676588</v>
      </c>
      <c r="S31" s="1224" t="str">
        <f t="shared" si="20"/>
        <v/>
      </c>
      <c r="T31" s="1224">
        <f t="shared" si="20"/>
        <v>108.6092715231788</v>
      </c>
      <c r="U31" s="1224">
        <f t="shared" si="20"/>
        <v>90.697674418604649</v>
      </c>
      <c r="V31" s="1224">
        <f t="shared" si="20"/>
        <v>24</v>
      </c>
      <c r="W31" s="1224" t="str">
        <f t="shared" si="20"/>
        <v/>
      </c>
      <c r="X31" s="1225">
        <f t="shared" si="20"/>
        <v>108.11102544333076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>
        <f t="shared" ref="J32:X32" si="21">IF(ISERROR((J100/J163)*100),"",(J100/J163)*100)</f>
        <v>88.838883888388835</v>
      </c>
      <c r="K32" s="1224">
        <f t="shared" si="21"/>
        <v>75.690814040328604</v>
      </c>
      <c r="L32" s="1224">
        <f t="shared" si="21"/>
        <v>110.54685001598976</v>
      </c>
      <c r="M32" s="1224">
        <f t="shared" si="21"/>
        <v>110.02821537738068</v>
      </c>
      <c r="N32" s="1224">
        <f t="shared" si="21"/>
        <v>149.47462686567164</v>
      </c>
      <c r="O32" s="1224">
        <f t="shared" si="21"/>
        <v>104.44139327899661</v>
      </c>
      <c r="P32" s="1224" t="str">
        <f t="shared" si="21"/>
        <v/>
      </c>
      <c r="Q32" s="1224" t="str">
        <f t="shared" si="21"/>
        <v/>
      </c>
      <c r="R32" s="1224">
        <f t="shared" si="21"/>
        <v>80.88259993281828</v>
      </c>
      <c r="S32" s="1224" t="str">
        <f t="shared" si="21"/>
        <v/>
      </c>
      <c r="T32" s="1224">
        <f t="shared" si="21"/>
        <v>67.153284671532845</v>
      </c>
      <c r="U32" s="1224">
        <f t="shared" si="21"/>
        <v>65.764331210191088</v>
      </c>
      <c r="V32" s="1224">
        <f t="shared" si="21"/>
        <v>48.339483394833948</v>
      </c>
      <c r="W32" s="1224" t="str">
        <f t="shared" si="21"/>
        <v/>
      </c>
      <c r="X32" s="1225">
        <f t="shared" si="21"/>
        <v>99.802866903939986</v>
      </c>
      <c r="Y32" s="1040"/>
      <c r="Z32" s="1040"/>
      <c r="AA32" s="1040"/>
      <c r="AB32" s="1040"/>
    </row>
    <row r="33" spans="1:28" ht="12" customHeight="1">
      <c r="A33" s="1040"/>
      <c r="B33" s="3191" t="s">
        <v>1345</v>
      </c>
      <c r="C33" s="3192"/>
      <c r="D33" s="3192"/>
      <c r="E33" s="3192"/>
      <c r="F33" s="3192"/>
      <c r="G33" s="3192"/>
      <c r="H33" s="3192"/>
      <c r="I33" s="1126" t="s">
        <v>209</v>
      </c>
      <c r="J33" s="1224">
        <f t="shared" ref="J33:X33" si="22">IF(ISERROR((J101/J164)*100),"",(J101/J164)*100)</f>
        <v>105.68505950624569</v>
      </c>
      <c r="K33" s="1224">
        <f t="shared" si="22"/>
        <v>126.67402501839588</v>
      </c>
      <c r="L33" s="1224">
        <f t="shared" si="22"/>
        <v>101.02795537169362</v>
      </c>
      <c r="M33" s="1224">
        <f t="shared" si="22"/>
        <v>107.41825280624695</v>
      </c>
      <c r="N33" s="1224">
        <f t="shared" si="22"/>
        <v>102.7069976437065</v>
      </c>
      <c r="O33" s="1224">
        <f t="shared" si="22"/>
        <v>85.494422860007518</v>
      </c>
      <c r="P33" s="1224" t="str">
        <f t="shared" si="22"/>
        <v/>
      </c>
      <c r="Q33" s="1224" t="str">
        <f t="shared" si="22"/>
        <v/>
      </c>
      <c r="R33" s="1224">
        <f t="shared" si="22"/>
        <v>93.295982534380769</v>
      </c>
      <c r="S33" s="1224" t="str">
        <f t="shared" si="22"/>
        <v/>
      </c>
      <c r="T33" s="1224">
        <f t="shared" si="22"/>
        <v>94.746322425697997</v>
      </c>
      <c r="U33" s="1224">
        <f t="shared" si="22"/>
        <v>86.475593372145099</v>
      </c>
      <c r="V33" s="1224">
        <f t="shared" si="22"/>
        <v>58.541266794625727</v>
      </c>
      <c r="W33" s="1224" t="str">
        <f t="shared" si="22"/>
        <v/>
      </c>
      <c r="X33" s="1225">
        <f t="shared" si="22"/>
        <v>90.867514668399153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1346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1347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1348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1349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1350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1351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>
        <f t="shared" ref="J50:X50" si="38">IF(ISERROR((J118/J181)*100),"",(J118/J181)*100)</f>
        <v>-79.651162790697668</v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>
        <f t="shared" si="38"/>
        <v>93.917274939172742</v>
      </c>
      <c r="O50" s="1224">
        <f t="shared" si="38"/>
        <v>22.386223862238623</v>
      </c>
      <c r="P50" s="1224" t="str">
        <f t="shared" si="38"/>
        <v/>
      </c>
      <c r="Q50" s="1224" t="str">
        <f t="shared" si="38"/>
        <v/>
      </c>
      <c r="R50" s="1224">
        <f t="shared" si="38"/>
        <v>96.367239101717303</v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>
        <f t="shared" si="38"/>
        <v>49.691358024691354</v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>
        <f t="shared" ref="J51:X51" si="39">IF(ISERROR((J119/J182)*100),"",(J119/J182)*100)</f>
        <v>-79.651162790697668</v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>
        <f t="shared" si="39"/>
        <v>93.917274939172742</v>
      </c>
      <c r="O51" s="1224">
        <f t="shared" si="39"/>
        <v>22.386223862238623</v>
      </c>
      <c r="P51" s="1224" t="str">
        <f t="shared" si="39"/>
        <v/>
      </c>
      <c r="Q51" s="1224" t="str">
        <f t="shared" si="39"/>
        <v/>
      </c>
      <c r="R51" s="1224">
        <f t="shared" si="39"/>
        <v>96.367239101717303</v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>
        <f t="shared" si="39"/>
        <v>49.691358024691354</v>
      </c>
      <c r="Y51" s="1040"/>
      <c r="Z51" s="1040"/>
      <c r="AA51" s="1040"/>
      <c r="AB51" s="1040"/>
    </row>
    <row r="52" spans="1:28" ht="12" customHeight="1">
      <c r="A52" s="1040"/>
      <c r="B52" s="3172" t="s">
        <v>1352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1353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1354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1355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1356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1357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2" t="s">
        <v>1358</v>
      </c>
      <c r="C61" s="3263"/>
      <c r="D61" s="3263"/>
      <c r="E61" s="3263"/>
      <c r="F61" s="3263"/>
      <c r="G61" s="3263"/>
      <c r="H61" s="3263"/>
      <c r="I61" s="1126" t="s">
        <v>70</v>
      </c>
      <c r="J61" s="1224">
        <f t="shared" ref="J61:X61" si="48">IF(ISERROR((J129/J192)*100),"",(J129/J192)*100)</f>
        <v>81.57481266618322</v>
      </c>
      <c r="K61" s="1224">
        <f t="shared" si="48"/>
        <v>198.42679127725859</v>
      </c>
      <c r="L61" s="1224">
        <f t="shared" si="48"/>
        <v>101.77047623287774</v>
      </c>
      <c r="M61" s="1224">
        <f t="shared" si="48"/>
        <v>96.006052391009675</v>
      </c>
      <c r="N61" s="1224">
        <f t="shared" si="48"/>
        <v>82.544142357380935</v>
      </c>
      <c r="O61" s="1224">
        <f t="shared" si="48"/>
        <v>71.991961163021344</v>
      </c>
      <c r="P61" s="1224">
        <f t="shared" si="48"/>
        <v>48.123324396782841</v>
      </c>
      <c r="Q61" s="1224">
        <f t="shared" si="48"/>
        <v>53.294223826714806</v>
      </c>
      <c r="R61" s="1224">
        <f t="shared" si="48"/>
        <v>72.138093394447296</v>
      </c>
      <c r="S61" s="1224">
        <f t="shared" si="48"/>
        <v>45.88607594936709</v>
      </c>
      <c r="T61" s="1224">
        <f t="shared" si="48"/>
        <v>73.670886075949369</v>
      </c>
      <c r="U61" s="1224">
        <f t="shared" si="48"/>
        <v>67.6632801161103</v>
      </c>
      <c r="V61" s="1224">
        <f t="shared" si="48"/>
        <v>49.004975124378106</v>
      </c>
      <c r="W61" s="1224" t="str">
        <f t="shared" si="48"/>
        <v/>
      </c>
      <c r="X61" s="1225">
        <f t="shared" si="48"/>
        <v>75.19888241567439</v>
      </c>
      <c r="Y61" s="1040"/>
      <c r="Z61" s="1040"/>
      <c r="AA61" s="1040"/>
      <c r="AB61" s="1040"/>
    </row>
    <row r="62" spans="1:28" ht="12" customHeight="1">
      <c r="A62" s="1040"/>
      <c r="B62" s="3172" t="s">
        <v>1359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1360</v>
      </c>
      <c r="C63" s="3177"/>
      <c r="D63" s="3177"/>
      <c r="E63" s="3177"/>
      <c r="F63" s="3177"/>
      <c r="G63" s="3177"/>
      <c r="H63" s="3177"/>
      <c r="I63" s="1126" t="s">
        <v>116</v>
      </c>
      <c r="J63" s="1224">
        <f t="shared" ref="J63:X63" si="50">IF(ISERROR((J131/J194)*100),"",(J131/J194)*100)</f>
        <v>78.902953586497887</v>
      </c>
      <c r="K63" s="1224">
        <f t="shared" si="50"/>
        <v>193.7998772252916</v>
      </c>
      <c r="L63" s="1224">
        <f t="shared" si="50"/>
        <v>96.475446933695409</v>
      </c>
      <c r="M63" s="1224">
        <f t="shared" si="50"/>
        <v>126.60275175644028</v>
      </c>
      <c r="N63" s="1224">
        <f t="shared" si="50"/>
        <v>74.549616801035128</v>
      </c>
      <c r="O63" s="1224">
        <f t="shared" si="50"/>
        <v>67.730293787124737</v>
      </c>
      <c r="P63" s="1224">
        <f t="shared" si="50"/>
        <v>44.931163954943685</v>
      </c>
      <c r="Q63" s="1224">
        <f t="shared" si="50"/>
        <v>50.255102040816325</v>
      </c>
      <c r="R63" s="1224">
        <f t="shared" si="50"/>
        <v>60.786922638281695</v>
      </c>
      <c r="S63" s="1224">
        <f t="shared" si="50"/>
        <v>42.912285372021827</v>
      </c>
      <c r="T63" s="1224">
        <f t="shared" si="50"/>
        <v>71.46101438304315</v>
      </c>
      <c r="U63" s="1224">
        <f t="shared" si="50"/>
        <v>65.575620767494357</v>
      </c>
      <c r="V63" s="1224">
        <f t="shared" si="50"/>
        <v>47.342995169082123</v>
      </c>
      <c r="W63" s="1224" t="str">
        <f t="shared" si="50"/>
        <v/>
      </c>
      <c r="X63" s="1225">
        <f t="shared" si="50"/>
        <v>70.291314984326803</v>
      </c>
      <c r="Y63" s="1040"/>
      <c r="Z63" s="1040"/>
      <c r="AA63" s="1040"/>
      <c r="AB63" s="1040"/>
    </row>
    <row r="64" spans="1:28" ht="12" customHeight="1">
      <c r="A64" s="1040"/>
      <c r="B64" s="3182" t="s">
        <v>1361</v>
      </c>
      <c r="C64" s="3183"/>
      <c r="D64" s="3183"/>
      <c r="E64" s="3183"/>
      <c r="F64" s="3183"/>
      <c r="G64" s="3183"/>
      <c r="H64" s="3183"/>
      <c r="I64" s="1105" t="s">
        <v>117</v>
      </c>
      <c r="J64" s="1233">
        <f t="shared" ref="J64:X64" si="51">IF(ISERROR((J132/J195)*100),"",(J132/J195)*100)</f>
        <v>82.502849698746132</v>
      </c>
      <c r="K64" s="1233">
        <f t="shared" si="51"/>
        <v>200</v>
      </c>
      <c r="L64" s="1233">
        <f t="shared" si="51"/>
        <v>103.65340897660289</v>
      </c>
      <c r="M64" s="1233">
        <f t="shared" si="51"/>
        <v>72.855639847167623</v>
      </c>
      <c r="N64" s="1233">
        <f t="shared" si="51"/>
        <v>85.603290676416819</v>
      </c>
      <c r="O64" s="1233">
        <f t="shared" si="51"/>
        <v>73.575903671969172</v>
      </c>
      <c r="P64" s="1233">
        <f t="shared" si="51"/>
        <v>49.29061784897025</v>
      </c>
      <c r="Q64" s="1233">
        <f t="shared" si="51"/>
        <v>54.391891891891895</v>
      </c>
      <c r="R64" s="1233">
        <f t="shared" si="51"/>
        <v>76.903332771812842</v>
      </c>
      <c r="S64" s="1233">
        <f t="shared" si="51"/>
        <v>46.97006452864975</v>
      </c>
      <c r="T64" s="1233">
        <f t="shared" si="51"/>
        <v>74.436287362349248</v>
      </c>
      <c r="U64" s="1233">
        <f t="shared" si="51"/>
        <v>68.386088315748339</v>
      </c>
      <c r="V64" s="1233">
        <f t="shared" si="51"/>
        <v>49.581239530988277</v>
      </c>
      <c r="W64" s="1233" t="str">
        <f t="shared" si="51"/>
        <v/>
      </c>
      <c r="X64" s="1234">
        <f t="shared" si="51"/>
        <v>77.12384776227826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1362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1363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2891</v>
      </c>
      <c r="K78" s="1040">
        <v>5853</v>
      </c>
      <c r="L78" s="1040">
        <v>20222</v>
      </c>
      <c r="M78" s="1040">
        <v>6245</v>
      </c>
      <c r="N78" s="1040">
        <v>22060</v>
      </c>
      <c r="O78" s="1040">
        <v>72119</v>
      </c>
      <c r="P78" s="1040">
        <v>1436</v>
      </c>
      <c r="Q78" s="1040">
        <v>2362</v>
      </c>
      <c r="R78" s="1040">
        <v>29589</v>
      </c>
      <c r="S78" s="1040">
        <v>12905</v>
      </c>
      <c r="T78" s="1040">
        <v>627</v>
      </c>
      <c r="U78" s="1040">
        <v>400</v>
      </c>
      <c r="V78" s="1040">
        <v>89</v>
      </c>
      <c r="W78" s="1040">
        <v>0</v>
      </c>
      <c r="X78" s="1040">
        <v>176798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2891</v>
      </c>
      <c r="K81" s="1040">
        <v>5853</v>
      </c>
      <c r="L81" s="1040">
        <v>20222</v>
      </c>
      <c r="M81" s="1040">
        <v>6245</v>
      </c>
      <c r="N81" s="1040"/>
      <c r="O81" s="1040">
        <v>72119</v>
      </c>
      <c r="P81" s="1040">
        <v>1436</v>
      </c>
      <c r="Q81" s="1040">
        <v>2362</v>
      </c>
      <c r="R81" s="1040">
        <v>29589</v>
      </c>
      <c r="S81" s="1040">
        <v>12905</v>
      </c>
      <c r="T81" s="1040">
        <v>627</v>
      </c>
      <c r="U81" s="1040">
        <v>400</v>
      </c>
      <c r="V81" s="1040">
        <v>89</v>
      </c>
      <c r="W81" s="1040">
        <v>0</v>
      </c>
      <c r="X81" s="1040">
        <v>176798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1364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2891</v>
      </c>
      <c r="K83" s="1040">
        <v>5853</v>
      </c>
      <c r="L83" s="1040">
        <v>20222</v>
      </c>
      <c r="M83" s="1040">
        <v>6245</v>
      </c>
      <c r="N83" s="1040">
        <v>22060</v>
      </c>
      <c r="O83" s="1040">
        <v>72119</v>
      </c>
      <c r="P83" s="1040">
        <v>1436</v>
      </c>
      <c r="Q83" s="1040">
        <v>2362</v>
      </c>
      <c r="R83" s="1040">
        <v>29589</v>
      </c>
      <c r="S83" s="1040">
        <v>12905</v>
      </c>
      <c r="T83" s="1040">
        <v>627</v>
      </c>
      <c r="U83" s="1040">
        <v>400</v>
      </c>
      <c r="V83" s="1040">
        <v>89</v>
      </c>
      <c r="W83" s="1040">
        <v>0</v>
      </c>
      <c r="X83" s="1040">
        <v>176798</v>
      </c>
      <c r="Y83" s="1059"/>
      <c r="Z83" s="1059"/>
    </row>
    <row r="84" spans="2:26" s="1235" customFormat="1" ht="12" hidden="1" customHeight="1">
      <c r="B84" s="3200" t="s">
        <v>1365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6888</v>
      </c>
      <c r="K86" s="1040">
        <v>4568</v>
      </c>
      <c r="L86" s="1040">
        <v>26262</v>
      </c>
      <c r="M86" s="1040">
        <v>12623</v>
      </c>
      <c r="N86" s="1040">
        <v>12507</v>
      </c>
      <c r="O86" s="1040">
        <v>133471</v>
      </c>
      <c r="P86" s="1040">
        <v>0</v>
      </c>
      <c r="Q86" s="1040">
        <v>0</v>
      </c>
      <c r="R86" s="1040">
        <v>121828</v>
      </c>
      <c r="S86" s="1040">
        <v>0</v>
      </c>
      <c r="T86" s="1040">
        <v>1893</v>
      </c>
      <c r="U86" s="1040">
        <v>1007</v>
      </c>
      <c r="V86" s="1040">
        <v>170</v>
      </c>
      <c r="W86" s="1040">
        <v>0</v>
      </c>
      <c r="X86" s="1040">
        <v>321217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526</v>
      </c>
      <c r="K87" s="1040">
        <v>253</v>
      </c>
      <c r="L87" s="1040">
        <v>3765</v>
      </c>
      <c r="M87" s="1040">
        <v>1898</v>
      </c>
      <c r="N87" s="1040">
        <v>-57</v>
      </c>
      <c r="O87" s="1040">
        <v>94769</v>
      </c>
      <c r="P87" s="1040">
        <v>0</v>
      </c>
      <c r="Q87" s="1040">
        <v>0</v>
      </c>
      <c r="R87" s="1040">
        <v>19803</v>
      </c>
      <c r="S87" s="1040">
        <v>0</v>
      </c>
      <c r="T87" s="1040">
        <v>156</v>
      </c>
      <c r="U87" s="1040">
        <v>72</v>
      </c>
      <c r="V87" s="1040">
        <v>8</v>
      </c>
      <c r="W87" s="1040">
        <v>0</v>
      </c>
      <c r="X87" s="1040">
        <v>121193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2876</v>
      </c>
      <c r="K88" s="1040">
        <v>1964</v>
      </c>
      <c r="L88" s="1040">
        <v>17036</v>
      </c>
      <c r="M88" s="1040">
        <v>9214</v>
      </c>
      <c r="N88" s="1040">
        <v>25036</v>
      </c>
      <c r="O88" s="1040">
        <v>107605</v>
      </c>
      <c r="P88" s="1040">
        <v>0</v>
      </c>
      <c r="Q88" s="1040">
        <v>0</v>
      </c>
      <c r="R88" s="1040">
        <v>57688</v>
      </c>
      <c r="S88" s="1040">
        <v>0</v>
      </c>
      <c r="T88" s="1040">
        <v>1097</v>
      </c>
      <c r="U88" s="1040">
        <v>808</v>
      </c>
      <c r="V88" s="1040">
        <v>128</v>
      </c>
      <c r="W88" s="1040">
        <v>0</v>
      </c>
      <c r="X88" s="1040">
        <v>223452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10290</v>
      </c>
      <c r="K89" s="1040">
        <v>6785</v>
      </c>
      <c r="L89" s="1040">
        <v>47063</v>
      </c>
      <c r="M89" s="1040">
        <v>23735</v>
      </c>
      <c r="N89" s="1040">
        <v>37486</v>
      </c>
      <c r="O89" s="1040">
        <v>335845</v>
      </c>
      <c r="P89" s="1040">
        <v>0</v>
      </c>
      <c r="Q89" s="1040">
        <v>0</v>
      </c>
      <c r="R89" s="1040">
        <v>199319</v>
      </c>
      <c r="S89" s="1040">
        <v>0</v>
      </c>
      <c r="T89" s="1040">
        <v>3146</v>
      </c>
      <c r="U89" s="1040">
        <v>1887</v>
      </c>
      <c r="V89" s="1040">
        <v>306</v>
      </c>
      <c r="W89" s="1040">
        <v>0</v>
      </c>
      <c r="X89" s="1040">
        <v>665862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18</v>
      </c>
      <c r="K90" s="1040">
        <v>9</v>
      </c>
      <c r="L90" s="1040">
        <v>56</v>
      </c>
      <c r="M90" s="1040">
        <v>52</v>
      </c>
      <c r="N90" s="1040">
        <v>-1</v>
      </c>
      <c r="O90" s="1040">
        <v>753</v>
      </c>
      <c r="P90" s="1040">
        <v>0</v>
      </c>
      <c r="Q90" s="1040">
        <v>0</v>
      </c>
      <c r="R90" s="1040">
        <v>128</v>
      </c>
      <c r="S90" s="1040">
        <v>0</v>
      </c>
      <c r="T90" s="1040">
        <v>3</v>
      </c>
      <c r="U90" s="1040">
        <v>2</v>
      </c>
      <c r="V90" s="1040">
        <v>0</v>
      </c>
      <c r="W90" s="1040">
        <v>0</v>
      </c>
      <c r="X90" s="1040">
        <v>1020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8</v>
      </c>
      <c r="K91" s="1040">
        <v>3</v>
      </c>
      <c r="L91" s="1040">
        <v>45</v>
      </c>
      <c r="M91" s="1040">
        <v>31</v>
      </c>
      <c r="N91" s="1040">
        <v>0</v>
      </c>
      <c r="O91" s="1040">
        <v>3204</v>
      </c>
      <c r="P91" s="1040">
        <v>0</v>
      </c>
      <c r="Q91" s="1040">
        <v>0</v>
      </c>
      <c r="R91" s="1040">
        <v>5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3296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13</v>
      </c>
      <c r="M92" s="1040">
        <v>-1</v>
      </c>
      <c r="N92" s="1040">
        <v>1</v>
      </c>
      <c r="O92" s="1040">
        <v>-12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1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26</v>
      </c>
      <c r="K93" s="1040">
        <v>12</v>
      </c>
      <c r="L93" s="1040">
        <v>114</v>
      </c>
      <c r="M93" s="1040">
        <v>82</v>
      </c>
      <c r="N93" s="1040">
        <v>0</v>
      </c>
      <c r="O93" s="1040">
        <v>3945</v>
      </c>
      <c r="P93" s="1040">
        <v>0</v>
      </c>
      <c r="Q93" s="1040">
        <v>0</v>
      </c>
      <c r="R93" s="1040">
        <v>133</v>
      </c>
      <c r="S93" s="1040">
        <v>0</v>
      </c>
      <c r="T93" s="1040">
        <v>3</v>
      </c>
      <c r="U93" s="1040">
        <v>2</v>
      </c>
      <c r="V93" s="1040">
        <v>0</v>
      </c>
      <c r="W93" s="1040">
        <v>0</v>
      </c>
      <c r="X93" s="1040">
        <v>4317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250</v>
      </c>
      <c r="K94" s="1040">
        <v>1</v>
      </c>
      <c r="L94" s="1040">
        <v>633</v>
      </c>
      <c r="M94" s="1040">
        <v>94</v>
      </c>
      <c r="N94" s="1040"/>
      <c r="O94" s="1040">
        <v>635</v>
      </c>
      <c r="P94" s="1040">
        <v>0</v>
      </c>
      <c r="Q94" s="1040">
        <v>0</v>
      </c>
      <c r="R94" s="1040">
        <v>319</v>
      </c>
      <c r="S94" s="1040"/>
      <c r="T94" s="1040">
        <v>-8</v>
      </c>
      <c r="U94" s="1040">
        <v>18</v>
      </c>
      <c r="V94" s="1040">
        <v>-2</v>
      </c>
      <c r="W94" s="1040">
        <v>0</v>
      </c>
      <c r="X94" s="1040">
        <v>1940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94</v>
      </c>
      <c r="K95" s="1040">
        <v>25</v>
      </c>
      <c r="L95" s="1040">
        <v>309</v>
      </c>
      <c r="M95" s="1040">
        <v>154</v>
      </c>
      <c r="N95" s="1040"/>
      <c r="O95" s="1040">
        <v>994</v>
      </c>
      <c r="P95" s="1040">
        <v>0</v>
      </c>
      <c r="Q95" s="1040">
        <v>0</v>
      </c>
      <c r="R95" s="1040">
        <v>121</v>
      </c>
      <c r="S95" s="1040"/>
      <c r="T95" s="1040">
        <v>8</v>
      </c>
      <c r="U95" s="1040">
        <v>6</v>
      </c>
      <c r="V95" s="1040">
        <v>-2</v>
      </c>
      <c r="W95" s="1040">
        <v>0</v>
      </c>
      <c r="X95" s="1040">
        <v>1709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85</v>
      </c>
      <c r="K96" s="1040">
        <v>63</v>
      </c>
      <c r="L96" s="1040">
        <v>235</v>
      </c>
      <c r="M96" s="1040">
        <v>146</v>
      </c>
      <c r="N96" s="1040"/>
      <c r="O96" s="1040">
        <v>-339</v>
      </c>
      <c r="P96" s="1040">
        <v>0</v>
      </c>
      <c r="Q96" s="1040">
        <v>0</v>
      </c>
      <c r="R96" s="1040">
        <v>101</v>
      </c>
      <c r="S96" s="1040"/>
      <c r="T96" s="1040">
        <v>7</v>
      </c>
      <c r="U96" s="1040">
        <v>18</v>
      </c>
      <c r="V96" s="1040">
        <v>3</v>
      </c>
      <c r="W96" s="1040">
        <v>0</v>
      </c>
      <c r="X96" s="1040">
        <v>319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429</v>
      </c>
      <c r="K97" s="1040">
        <v>89</v>
      </c>
      <c r="L97" s="1040">
        <v>1177</v>
      </c>
      <c r="M97" s="1040">
        <v>394</v>
      </c>
      <c r="N97" s="1040"/>
      <c r="O97" s="1040">
        <v>1290</v>
      </c>
      <c r="P97" s="1040">
        <v>0</v>
      </c>
      <c r="Q97" s="1040">
        <v>0</v>
      </c>
      <c r="R97" s="1040">
        <v>541</v>
      </c>
      <c r="S97" s="1040"/>
      <c r="T97" s="1040">
        <v>7</v>
      </c>
      <c r="U97" s="1040">
        <v>42</v>
      </c>
      <c r="V97" s="1040">
        <v>-1</v>
      </c>
      <c r="W97" s="1040">
        <v>0</v>
      </c>
      <c r="X97" s="1040">
        <v>3968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7156</v>
      </c>
      <c r="K98" s="1040">
        <v>4578</v>
      </c>
      <c r="L98" s="1040">
        <v>26951</v>
      </c>
      <c r="M98" s="1040">
        <v>12769</v>
      </c>
      <c r="N98" s="1040">
        <v>12506</v>
      </c>
      <c r="O98" s="1040">
        <v>134859</v>
      </c>
      <c r="P98" s="1040">
        <v>0</v>
      </c>
      <c r="Q98" s="1040">
        <v>0</v>
      </c>
      <c r="R98" s="1040">
        <v>122275</v>
      </c>
      <c r="S98" s="1040">
        <v>0</v>
      </c>
      <c r="T98" s="1040">
        <v>1888</v>
      </c>
      <c r="U98" s="1040">
        <v>1027</v>
      </c>
      <c r="V98" s="1040">
        <v>168</v>
      </c>
      <c r="W98" s="1040">
        <v>0</v>
      </c>
      <c r="X98" s="1040">
        <v>324177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628</v>
      </c>
      <c r="K99" s="1040">
        <v>281</v>
      </c>
      <c r="L99" s="1040">
        <v>4119</v>
      </c>
      <c r="M99" s="1040">
        <v>2083</v>
      </c>
      <c r="N99" s="1040">
        <v>-57</v>
      </c>
      <c r="O99" s="1040">
        <v>98967</v>
      </c>
      <c r="P99" s="1040">
        <v>0</v>
      </c>
      <c r="Q99" s="1040">
        <v>0</v>
      </c>
      <c r="R99" s="1040">
        <v>19929</v>
      </c>
      <c r="S99" s="1040">
        <v>0</v>
      </c>
      <c r="T99" s="1040">
        <v>164</v>
      </c>
      <c r="U99" s="1040">
        <v>78</v>
      </c>
      <c r="V99" s="1040">
        <v>6</v>
      </c>
      <c r="W99" s="1040">
        <v>0</v>
      </c>
      <c r="X99" s="1040">
        <v>126198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2961</v>
      </c>
      <c r="K100" s="1040">
        <v>2027</v>
      </c>
      <c r="L100" s="1040">
        <v>17284</v>
      </c>
      <c r="M100" s="1040">
        <v>9359</v>
      </c>
      <c r="N100" s="1040">
        <v>25037</v>
      </c>
      <c r="O100" s="1040">
        <v>107254</v>
      </c>
      <c r="P100" s="1040">
        <v>0</v>
      </c>
      <c r="Q100" s="1040">
        <v>0</v>
      </c>
      <c r="R100" s="1040">
        <v>57789</v>
      </c>
      <c r="S100" s="1040">
        <v>0</v>
      </c>
      <c r="T100" s="1040">
        <v>1104</v>
      </c>
      <c r="U100" s="1040">
        <v>826</v>
      </c>
      <c r="V100" s="1040">
        <v>131</v>
      </c>
      <c r="W100" s="1040">
        <v>0</v>
      </c>
      <c r="X100" s="1040">
        <v>223772</v>
      </c>
      <c r="Y100" s="1059"/>
      <c r="Z100" s="1059"/>
    </row>
    <row r="101" spans="2:26" s="1235" customFormat="1" ht="12" hidden="1" customHeight="1">
      <c r="B101" s="3261" t="s">
        <v>1366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10745</v>
      </c>
      <c r="K101" s="1040">
        <v>6886</v>
      </c>
      <c r="L101" s="1040">
        <v>48354</v>
      </c>
      <c r="M101" s="1040">
        <v>24211</v>
      </c>
      <c r="N101" s="1040">
        <v>37486</v>
      </c>
      <c r="O101" s="1040">
        <v>341080</v>
      </c>
      <c r="P101" s="1040">
        <v>0</v>
      </c>
      <c r="Q101" s="1040">
        <v>0</v>
      </c>
      <c r="R101" s="1040">
        <v>199993</v>
      </c>
      <c r="S101" s="1040">
        <v>0</v>
      </c>
      <c r="T101" s="1040">
        <v>3156</v>
      </c>
      <c r="U101" s="1040">
        <v>1931</v>
      </c>
      <c r="V101" s="1040">
        <v>305</v>
      </c>
      <c r="W101" s="1040">
        <v>0</v>
      </c>
      <c r="X101" s="1040">
        <v>674147</v>
      </c>
      <c r="Y101" s="1059"/>
      <c r="Z101" s="1059"/>
    </row>
    <row r="102" spans="2:26" s="1235" customFormat="1" ht="12" hidden="1" customHeight="1">
      <c r="B102" s="3200" t="s">
        <v>1367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1368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1369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-137</v>
      </c>
      <c r="K118" s="1040">
        <v>0</v>
      </c>
      <c r="L118" s="1040">
        <v>0</v>
      </c>
      <c r="M118" s="1040">
        <v>0</v>
      </c>
      <c r="N118" s="1040">
        <v>386</v>
      </c>
      <c r="O118" s="1040">
        <v>546</v>
      </c>
      <c r="P118" s="1040">
        <v>0</v>
      </c>
      <c r="Q118" s="1040">
        <v>0</v>
      </c>
      <c r="R118" s="1040">
        <v>1459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2254</v>
      </c>
      <c r="Y118" s="1059"/>
      <c r="Z118" s="1059"/>
    </row>
    <row r="119" spans="2:26" s="1235" customFormat="1" ht="12" hidden="1" customHeight="1">
      <c r="B119" s="3200" t="s">
        <v>1370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-137</v>
      </c>
      <c r="K119" s="1040">
        <v>0</v>
      </c>
      <c r="L119" s="1040">
        <v>0</v>
      </c>
      <c r="M119" s="1040">
        <v>0</v>
      </c>
      <c r="N119" s="1040">
        <v>386</v>
      </c>
      <c r="O119" s="1040">
        <v>546</v>
      </c>
      <c r="P119" s="1040">
        <v>0</v>
      </c>
      <c r="Q119" s="1040">
        <v>0</v>
      </c>
      <c r="R119" s="1040">
        <v>1459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2254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1354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1371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1372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13499</v>
      </c>
      <c r="K129" s="1040">
        <v>12739</v>
      </c>
      <c r="L129" s="1040">
        <v>68576</v>
      </c>
      <c r="M129" s="1040">
        <v>30456</v>
      </c>
      <c r="N129" s="1040">
        <v>59932</v>
      </c>
      <c r="O129" s="1040">
        <v>413745</v>
      </c>
      <c r="P129" s="1040">
        <v>1436</v>
      </c>
      <c r="Q129" s="1040">
        <v>2362</v>
      </c>
      <c r="R129" s="1040">
        <v>231041</v>
      </c>
      <c r="S129" s="1040">
        <v>12905</v>
      </c>
      <c r="T129" s="1040">
        <v>3783</v>
      </c>
      <c r="U129" s="1040">
        <v>2331</v>
      </c>
      <c r="V129" s="1040">
        <v>394</v>
      </c>
      <c r="W129" s="1040">
        <v>0</v>
      </c>
      <c r="X129" s="1040">
        <v>853199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1373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3366</v>
      </c>
      <c r="K131" s="1040">
        <v>3157</v>
      </c>
      <c r="L131" s="1040">
        <v>17053</v>
      </c>
      <c r="M131" s="1040">
        <v>17299</v>
      </c>
      <c r="N131" s="1040">
        <v>14980</v>
      </c>
      <c r="O131" s="1040">
        <v>105473</v>
      </c>
      <c r="P131" s="1040">
        <v>359</v>
      </c>
      <c r="Q131" s="1040">
        <v>591</v>
      </c>
      <c r="R131" s="1040">
        <v>57564</v>
      </c>
      <c r="S131" s="1040">
        <v>3224</v>
      </c>
      <c r="T131" s="1040">
        <v>944</v>
      </c>
      <c r="U131" s="1040">
        <v>581</v>
      </c>
      <c r="V131" s="1040">
        <v>98</v>
      </c>
      <c r="W131" s="1040">
        <v>0</v>
      </c>
      <c r="X131" s="1040">
        <v>224689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10133</v>
      </c>
      <c r="K132" s="1040">
        <v>9582</v>
      </c>
      <c r="L132" s="1040">
        <v>51523</v>
      </c>
      <c r="M132" s="1040">
        <v>13157</v>
      </c>
      <c r="N132" s="1040">
        <v>44952</v>
      </c>
      <c r="O132" s="1040">
        <v>308272</v>
      </c>
      <c r="P132" s="1040">
        <v>1077</v>
      </c>
      <c r="Q132" s="1040">
        <v>1771</v>
      </c>
      <c r="R132" s="1040">
        <v>173477</v>
      </c>
      <c r="S132" s="1040">
        <v>9681</v>
      </c>
      <c r="T132" s="1040">
        <v>2839</v>
      </c>
      <c r="U132" s="1040">
        <v>1750</v>
      </c>
      <c r="V132" s="1040">
        <v>296</v>
      </c>
      <c r="W132" s="1040">
        <v>0</v>
      </c>
      <c r="X132" s="1040">
        <v>628510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6209</v>
      </c>
      <c r="K141" s="1040">
        <v>984</v>
      </c>
      <c r="L141" s="1040">
        <v>19521</v>
      </c>
      <c r="M141" s="1040">
        <v>9184</v>
      </c>
      <c r="N141" s="1040">
        <v>35697</v>
      </c>
      <c r="O141" s="1040">
        <v>173321</v>
      </c>
      <c r="P141" s="1040">
        <v>2984</v>
      </c>
      <c r="Q141" s="1040">
        <v>4432</v>
      </c>
      <c r="R141" s="1040">
        <v>104398</v>
      </c>
      <c r="S141" s="1040">
        <v>28124</v>
      </c>
      <c r="T141" s="1040">
        <v>1804</v>
      </c>
      <c r="U141" s="1040">
        <v>1212</v>
      </c>
      <c r="V141" s="1040">
        <v>283</v>
      </c>
      <c r="W141" s="1040">
        <v>0</v>
      </c>
      <c r="X141" s="1040">
        <v>388153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6209</v>
      </c>
      <c r="K144" s="1040">
        <v>984</v>
      </c>
      <c r="L144" s="1040">
        <v>19521</v>
      </c>
      <c r="M144" s="1040">
        <v>9184</v>
      </c>
      <c r="N144" s="1040"/>
      <c r="O144" s="1040">
        <v>173321</v>
      </c>
      <c r="P144" s="1040">
        <v>2984</v>
      </c>
      <c r="Q144" s="1040">
        <v>4432</v>
      </c>
      <c r="R144" s="1040">
        <v>104398</v>
      </c>
      <c r="S144" s="1040">
        <v>28124</v>
      </c>
      <c r="T144" s="1040">
        <v>1804</v>
      </c>
      <c r="U144" s="1040">
        <v>1212</v>
      </c>
      <c r="V144" s="1040">
        <v>283</v>
      </c>
      <c r="W144" s="1040">
        <v>0</v>
      </c>
      <c r="X144" s="1040">
        <v>388153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1374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6209</v>
      </c>
      <c r="K146" s="1040">
        <v>984</v>
      </c>
      <c r="L146" s="1040">
        <v>19521</v>
      </c>
      <c r="M146" s="1040">
        <v>9184</v>
      </c>
      <c r="N146" s="1040">
        <v>35697</v>
      </c>
      <c r="O146" s="1040">
        <v>173321</v>
      </c>
      <c r="P146" s="1040">
        <v>2984</v>
      </c>
      <c r="Q146" s="1040">
        <v>4432</v>
      </c>
      <c r="R146" s="1040">
        <v>104398</v>
      </c>
      <c r="S146" s="1040">
        <v>28124</v>
      </c>
      <c r="T146" s="1040">
        <v>1804</v>
      </c>
      <c r="U146" s="1040">
        <v>1212</v>
      </c>
      <c r="V146" s="1040">
        <v>283</v>
      </c>
      <c r="W146" s="1040">
        <v>0</v>
      </c>
      <c r="X146" s="1040">
        <v>388153</v>
      </c>
      <c r="Y146" s="1059"/>
      <c r="Z146" s="1059"/>
    </row>
    <row r="147" spans="2:26" s="1235" customFormat="1" ht="12" hidden="1" customHeight="1">
      <c r="B147" s="3200" t="s">
        <v>1365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5852</v>
      </c>
      <c r="K149" s="1040">
        <v>2386</v>
      </c>
      <c r="L149" s="1040">
        <v>27361</v>
      </c>
      <c r="M149" s="1040">
        <v>11783</v>
      </c>
      <c r="N149" s="1040">
        <v>19750</v>
      </c>
      <c r="O149" s="1040">
        <v>200633</v>
      </c>
      <c r="P149" s="1040">
        <v>0</v>
      </c>
      <c r="Q149" s="1040">
        <v>0</v>
      </c>
      <c r="R149" s="1040">
        <v>127278</v>
      </c>
      <c r="S149" s="1040">
        <v>0</v>
      </c>
      <c r="T149" s="1040">
        <v>1522</v>
      </c>
      <c r="U149" s="1040">
        <v>854</v>
      </c>
      <c r="V149" s="1040">
        <v>218</v>
      </c>
      <c r="W149" s="1040">
        <v>0</v>
      </c>
      <c r="X149" s="1040">
        <v>397637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566</v>
      </c>
      <c r="K150" s="1040">
        <v>258</v>
      </c>
      <c r="L150" s="1040">
        <v>3778</v>
      </c>
      <c r="M150" s="1040">
        <v>1807</v>
      </c>
      <c r="N150" s="1040">
        <v>0</v>
      </c>
      <c r="O150" s="1040">
        <v>94146</v>
      </c>
      <c r="P150" s="1040">
        <v>0</v>
      </c>
      <c r="Q150" s="1040">
        <v>0</v>
      </c>
      <c r="R150" s="1040">
        <v>15173</v>
      </c>
      <c r="S150" s="1040">
        <v>0</v>
      </c>
      <c r="T150" s="1040">
        <v>151</v>
      </c>
      <c r="U150" s="1040">
        <v>84</v>
      </c>
      <c r="V150" s="1040">
        <v>25</v>
      </c>
      <c r="W150" s="1040">
        <v>0</v>
      </c>
      <c r="X150" s="1040">
        <v>115988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3209</v>
      </c>
      <c r="K151" s="1040">
        <v>2639</v>
      </c>
      <c r="L151" s="1040">
        <v>15304</v>
      </c>
      <c r="M151" s="1040">
        <v>8355</v>
      </c>
      <c r="N151" s="1040">
        <v>16755</v>
      </c>
      <c r="O151" s="1040">
        <v>102378</v>
      </c>
      <c r="P151" s="1040">
        <v>0</v>
      </c>
      <c r="Q151" s="1040">
        <v>0</v>
      </c>
      <c r="R151" s="1040">
        <v>71316</v>
      </c>
      <c r="S151" s="1040">
        <v>0</v>
      </c>
      <c r="T151" s="1040">
        <v>1637</v>
      </c>
      <c r="U151" s="1040">
        <v>1219</v>
      </c>
      <c r="V151" s="1040">
        <v>265</v>
      </c>
      <c r="W151" s="1040">
        <v>0</v>
      </c>
      <c r="X151" s="1040">
        <v>223077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9627</v>
      </c>
      <c r="K152" s="1040">
        <v>5283</v>
      </c>
      <c r="L152" s="1040">
        <v>46443</v>
      </c>
      <c r="M152" s="1040">
        <v>21945</v>
      </c>
      <c r="N152" s="1040">
        <v>36505</v>
      </c>
      <c r="O152" s="1040">
        <v>397157</v>
      </c>
      <c r="P152" s="1040">
        <v>0</v>
      </c>
      <c r="Q152" s="1040">
        <v>0</v>
      </c>
      <c r="R152" s="1040">
        <v>213767</v>
      </c>
      <c r="S152" s="1040">
        <v>0</v>
      </c>
      <c r="T152" s="1040">
        <v>3310</v>
      </c>
      <c r="U152" s="1040">
        <v>2157</v>
      </c>
      <c r="V152" s="1040">
        <v>508</v>
      </c>
      <c r="W152" s="1040">
        <v>0</v>
      </c>
      <c r="X152" s="1040">
        <v>736702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-1</v>
      </c>
      <c r="K153" s="1040">
        <v>-1</v>
      </c>
      <c r="L153" s="1040">
        <v>-6</v>
      </c>
      <c r="M153" s="1040">
        <v>-4</v>
      </c>
      <c r="N153" s="1040">
        <v>-2</v>
      </c>
      <c r="O153" s="1040">
        <v>-25</v>
      </c>
      <c r="P153" s="1040">
        <v>0</v>
      </c>
      <c r="Q153" s="1040">
        <v>0</v>
      </c>
      <c r="R153" s="1040">
        <v>-5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-44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-1</v>
      </c>
      <c r="K154" s="1040">
        <v>0</v>
      </c>
      <c r="L154" s="1040">
        <v>-5</v>
      </c>
      <c r="M154" s="1040">
        <v>-3</v>
      </c>
      <c r="N154" s="1040">
        <v>0</v>
      </c>
      <c r="O154" s="1040">
        <v>-95</v>
      </c>
      <c r="P154" s="1040">
        <v>0</v>
      </c>
      <c r="Q154" s="1040">
        <v>0</v>
      </c>
      <c r="R154" s="1040">
        <v>-2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-106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-1</v>
      </c>
      <c r="K155" s="1040">
        <v>-1</v>
      </c>
      <c r="L155" s="1040">
        <v>-6</v>
      </c>
      <c r="M155" s="1040">
        <v>-3</v>
      </c>
      <c r="N155" s="1040">
        <v>-5</v>
      </c>
      <c r="O155" s="1040">
        <v>-6</v>
      </c>
      <c r="P155" s="1040">
        <v>0</v>
      </c>
      <c r="Q155" s="1040">
        <v>0</v>
      </c>
      <c r="R155" s="1040">
        <v>-9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-31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-3</v>
      </c>
      <c r="K156" s="1040">
        <v>-2</v>
      </c>
      <c r="L156" s="1040">
        <v>-17</v>
      </c>
      <c r="M156" s="1040">
        <v>-10</v>
      </c>
      <c r="N156" s="1040">
        <v>-7</v>
      </c>
      <c r="O156" s="1040">
        <v>-126</v>
      </c>
      <c r="P156" s="1040">
        <v>0</v>
      </c>
      <c r="Q156" s="1040">
        <v>0</v>
      </c>
      <c r="R156" s="1040">
        <v>-16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-181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374</v>
      </c>
      <c r="K157" s="1040">
        <v>101</v>
      </c>
      <c r="L157" s="1040">
        <v>935</v>
      </c>
      <c r="M157" s="1040">
        <v>370</v>
      </c>
      <c r="N157" s="1040"/>
      <c r="O157" s="1040">
        <v>1071</v>
      </c>
      <c r="P157" s="1040">
        <v>0</v>
      </c>
      <c r="Q157" s="1040">
        <v>0</v>
      </c>
      <c r="R157" s="1040">
        <v>455</v>
      </c>
      <c r="S157" s="1040"/>
      <c r="T157" s="1040">
        <v>14</v>
      </c>
      <c r="U157" s="1040">
        <v>37</v>
      </c>
      <c r="V157" s="1040">
        <v>7</v>
      </c>
      <c r="W157" s="1040">
        <v>0</v>
      </c>
      <c r="X157" s="1040">
        <v>3364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44</v>
      </c>
      <c r="K158" s="1040">
        <v>14</v>
      </c>
      <c r="L158" s="1040">
        <v>164</v>
      </c>
      <c r="M158" s="1040">
        <v>80</v>
      </c>
      <c r="N158" s="1040"/>
      <c r="O158" s="1040">
        <v>527</v>
      </c>
      <c r="P158" s="1040">
        <v>0</v>
      </c>
      <c r="Q158" s="1040">
        <v>0</v>
      </c>
      <c r="R158" s="1040">
        <v>17</v>
      </c>
      <c r="S158" s="1040"/>
      <c r="T158" s="1040">
        <v>0</v>
      </c>
      <c r="U158" s="1040">
        <v>2</v>
      </c>
      <c r="V158" s="1040">
        <v>0</v>
      </c>
      <c r="W158" s="1040">
        <v>0</v>
      </c>
      <c r="X158" s="1040">
        <v>848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125</v>
      </c>
      <c r="K159" s="1040">
        <v>40</v>
      </c>
      <c r="L159" s="1040">
        <v>337</v>
      </c>
      <c r="M159" s="1040">
        <v>154</v>
      </c>
      <c r="N159" s="1040"/>
      <c r="O159" s="1040">
        <v>321</v>
      </c>
      <c r="P159" s="1040">
        <v>0</v>
      </c>
      <c r="Q159" s="1040">
        <v>0</v>
      </c>
      <c r="R159" s="1040">
        <v>141</v>
      </c>
      <c r="S159" s="1040"/>
      <c r="T159" s="1040">
        <v>7</v>
      </c>
      <c r="U159" s="1040">
        <v>37</v>
      </c>
      <c r="V159" s="1040">
        <v>6</v>
      </c>
      <c r="W159" s="1040">
        <v>0</v>
      </c>
      <c r="X159" s="1040">
        <v>1168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543</v>
      </c>
      <c r="K160" s="1040">
        <v>155</v>
      </c>
      <c r="L160" s="1040">
        <v>1436</v>
      </c>
      <c r="M160" s="1040">
        <v>604</v>
      </c>
      <c r="N160" s="1040"/>
      <c r="O160" s="1040">
        <v>1919</v>
      </c>
      <c r="P160" s="1040">
        <v>0</v>
      </c>
      <c r="Q160" s="1040">
        <v>0</v>
      </c>
      <c r="R160" s="1040">
        <v>613</v>
      </c>
      <c r="S160" s="1040"/>
      <c r="T160" s="1040">
        <v>21</v>
      </c>
      <c r="U160" s="1040">
        <v>76</v>
      </c>
      <c r="V160" s="1040">
        <v>13</v>
      </c>
      <c r="W160" s="1040">
        <v>0</v>
      </c>
      <c r="X160" s="1040">
        <v>5380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6225</v>
      </c>
      <c r="K161" s="1040">
        <v>2486</v>
      </c>
      <c r="L161" s="1040">
        <v>28290</v>
      </c>
      <c r="M161" s="1040">
        <v>12149</v>
      </c>
      <c r="N161" s="1040">
        <v>19748</v>
      </c>
      <c r="O161" s="1040">
        <v>201679</v>
      </c>
      <c r="P161" s="1040">
        <v>0</v>
      </c>
      <c r="Q161" s="1040">
        <v>0</v>
      </c>
      <c r="R161" s="1040">
        <v>127728</v>
      </c>
      <c r="S161" s="1040">
        <v>0</v>
      </c>
      <c r="T161" s="1040">
        <v>1536</v>
      </c>
      <c r="U161" s="1040">
        <v>891</v>
      </c>
      <c r="V161" s="1040">
        <v>225</v>
      </c>
      <c r="W161" s="1040">
        <v>0</v>
      </c>
      <c r="X161" s="1040">
        <v>400957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609</v>
      </c>
      <c r="K162" s="1040">
        <v>272</v>
      </c>
      <c r="L162" s="1040">
        <v>3937</v>
      </c>
      <c r="M162" s="1040">
        <v>1884</v>
      </c>
      <c r="N162" s="1040">
        <v>0</v>
      </c>
      <c r="O162" s="1040">
        <v>94578</v>
      </c>
      <c r="P162" s="1040">
        <v>0</v>
      </c>
      <c r="Q162" s="1040">
        <v>0</v>
      </c>
      <c r="R162" s="1040">
        <v>15188</v>
      </c>
      <c r="S162" s="1040">
        <v>0</v>
      </c>
      <c r="T162" s="1040">
        <v>151</v>
      </c>
      <c r="U162" s="1040">
        <v>86</v>
      </c>
      <c r="V162" s="1040">
        <v>25</v>
      </c>
      <c r="W162" s="1040">
        <v>0</v>
      </c>
      <c r="X162" s="1040">
        <v>116730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3333</v>
      </c>
      <c r="K163" s="1040">
        <v>2678</v>
      </c>
      <c r="L163" s="1040">
        <v>15635</v>
      </c>
      <c r="M163" s="1040">
        <v>8506</v>
      </c>
      <c r="N163" s="1040">
        <v>16750</v>
      </c>
      <c r="O163" s="1040">
        <v>102693</v>
      </c>
      <c r="P163" s="1040">
        <v>0</v>
      </c>
      <c r="Q163" s="1040">
        <v>0</v>
      </c>
      <c r="R163" s="1040">
        <v>71448</v>
      </c>
      <c r="S163" s="1040">
        <v>0</v>
      </c>
      <c r="T163" s="1040">
        <v>1644</v>
      </c>
      <c r="U163" s="1040">
        <v>1256</v>
      </c>
      <c r="V163" s="1040">
        <v>271</v>
      </c>
      <c r="W163" s="1040">
        <v>0</v>
      </c>
      <c r="X163" s="1040">
        <v>224214</v>
      </c>
      <c r="Y163" s="1059"/>
      <c r="Z163" s="1059"/>
    </row>
    <row r="164" spans="2:26" s="1235" customFormat="1" ht="12" hidden="1" customHeight="1">
      <c r="B164" s="3261" t="s">
        <v>1366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10167</v>
      </c>
      <c r="K164" s="1040">
        <v>5436</v>
      </c>
      <c r="L164" s="1040">
        <v>47862</v>
      </c>
      <c r="M164" s="1040">
        <v>22539</v>
      </c>
      <c r="N164" s="1040">
        <v>36498</v>
      </c>
      <c r="O164" s="1040">
        <v>398950</v>
      </c>
      <c r="P164" s="1040">
        <v>0</v>
      </c>
      <c r="Q164" s="1040">
        <v>0</v>
      </c>
      <c r="R164" s="1040">
        <v>214364</v>
      </c>
      <c r="S164" s="1040">
        <v>0</v>
      </c>
      <c r="T164" s="1040">
        <v>3331</v>
      </c>
      <c r="U164" s="1040">
        <v>2233</v>
      </c>
      <c r="V164" s="1040">
        <v>521</v>
      </c>
      <c r="W164" s="1040">
        <v>0</v>
      </c>
      <c r="X164" s="1040">
        <v>741901</v>
      </c>
      <c r="Y164" s="1059"/>
      <c r="Z164" s="1059"/>
    </row>
    <row r="165" spans="2:26" s="1235" customFormat="1" ht="12" hidden="1" customHeight="1">
      <c r="B165" s="3200" t="s">
        <v>1375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1368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1369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172</v>
      </c>
      <c r="K181" s="1040">
        <v>0</v>
      </c>
      <c r="L181" s="1040">
        <v>0</v>
      </c>
      <c r="M181" s="1040">
        <v>0</v>
      </c>
      <c r="N181" s="1040">
        <v>411</v>
      </c>
      <c r="O181" s="1040">
        <v>2439</v>
      </c>
      <c r="P181" s="1040">
        <v>0</v>
      </c>
      <c r="Q181" s="1040">
        <v>0</v>
      </c>
      <c r="R181" s="1040">
        <v>1514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4536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172</v>
      </c>
      <c r="K182" s="1040">
        <v>0</v>
      </c>
      <c r="L182" s="1040">
        <v>0</v>
      </c>
      <c r="M182" s="1040">
        <v>0</v>
      </c>
      <c r="N182" s="1040">
        <v>411</v>
      </c>
      <c r="O182" s="1040">
        <v>2439</v>
      </c>
      <c r="P182" s="1040">
        <v>0</v>
      </c>
      <c r="Q182" s="1040">
        <v>0</v>
      </c>
      <c r="R182" s="1040">
        <v>1514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4536</v>
      </c>
      <c r="Y182" s="1059"/>
      <c r="Z182" s="1059"/>
    </row>
    <row r="183" spans="2:26" s="1235" customFormat="1" ht="12" hidden="1" customHeight="1">
      <c r="B183" s="3200" t="s">
        <v>1376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1377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1371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1356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1378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1" t="s">
        <v>1379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16548</v>
      </c>
      <c r="K192" s="1040">
        <v>6420</v>
      </c>
      <c r="L192" s="1040">
        <v>67383</v>
      </c>
      <c r="M192" s="1040">
        <v>31723</v>
      </c>
      <c r="N192" s="1040">
        <v>72606</v>
      </c>
      <c r="O192" s="1040">
        <v>574710</v>
      </c>
      <c r="P192" s="1040">
        <v>2984</v>
      </c>
      <c r="Q192" s="1040">
        <v>4432</v>
      </c>
      <c r="R192" s="1040">
        <v>320276</v>
      </c>
      <c r="S192" s="1040">
        <v>28124</v>
      </c>
      <c r="T192" s="1040">
        <v>5135</v>
      </c>
      <c r="U192" s="1040">
        <v>3445</v>
      </c>
      <c r="V192" s="1040">
        <v>804</v>
      </c>
      <c r="W192" s="1040">
        <v>0</v>
      </c>
      <c r="X192" s="1040">
        <v>1134590</v>
      </c>
      <c r="Y192" s="1059"/>
      <c r="Z192" s="1059"/>
    </row>
    <row r="193" spans="2:26" s="1235" customFormat="1" ht="12" hidden="1" customHeight="1">
      <c r="B193" s="3200" t="s">
        <v>1380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1373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4266</v>
      </c>
      <c r="K194" s="1040">
        <v>1629</v>
      </c>
      <c r="L194" s="1040">
        <v>17676</v>
      </c>
      <c r="M194" s="1040">
        <v>13664</v>
      </c>
      <c r="N194" s="1040">
        <v>20094</v>
      </c>
      <c r="O194" s="1040">
        <v>155725</v>
      </c>
      <c r="P194" s="1040">
        <v>799</v>
      </c>
      <c r="Q194" s="1040">
        <v>1176</v>
      </c>
      <c r="R194" s="1040">
        <v>94698</v>
      </c>
      <c r="S194" s="1040">
        <v>7513</v>
      </c>
      <c r="T194" s="1040">
        <v>1321</v>
      </c>
      <c r="U194" s="1040">
        <v>886</v>
      </c>
      <c r="V194" s="1040">
        <v>207</v>
      </c>
      <c r="W194" s="1040">
        <v>0</v>
      </c>
      <c r="X194" s="1040">
        <v>319654</v>
      </c>
      <c r="Y194" s="1059"/>
      <c r="Z194" s="1059"/>
    </row>
    <row r="195" spans="2:26" s="1235" customFormat="1" ht="12" hidden="1" customHeight="1">
      <c r="B195" s="3261" t="s">
        <v>1381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12282</v>
      </c>
      <c r="K195" s="1040">
        <v>4791</v>
      </c>
      <c r="L195" s="1040">
        <v>49707</v>
      </c>
      <c r="M195" s="1040">
        <v>18059</v>
      </c>
      <c r="N195" s="1040">
        <v>52512</v>
      </c>
      <c r="O195" s="1040">
        <v>418985</v>
      </c>
      <c r="P195" s="1040">
        <v>2185</v>
      </c>
      <c r="Q195" s="1040">
        <v>3256</v>
      </c>
      <c r="R195" s="1040">
        <v>225578</v>
      </c>
      <c r="S195" s="1040">
        <v>20611</v>
      </c>
      <c r="T195" s="1040">
        <v>3814</v>
      </c>
      <c r="U195" s="1040">
        <v>2559</v>
      </c>
      <c r="V195" s="1040">
        <v>597</v>
      </c>
      <c r="W195" s="1040">
        <v>0</v>
      </c>
      <c r="X195" s="1040">
        <v>814936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B125:H125"/>
    <mergeCell ref="B126:H126"/>
    <mergeCell ref="B127:H127"/>
    <mergeCell ref="B128:H128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8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1382</v>
      </c>
      <c r="C4" s="2825"/>
      <c r="D4" s="2825"/>
      <c r="E4" s="22"/>
      <c r="F4" s="22"/>
      <c r="G4" s="22"/>
      <c r="H4" s="22"/>
      <c r="I4" s="22"/>
      <c r="J4" s="2827" t="s">
        <v>1383</v>
      </c>
      <c r="K4" s="2827"/>
      <c r="L4" s="2827"/>
      <c r="M4" s="2827"/>
      <c r="N4" s="2827"/>
      <c r="O4" s="2827"/>
      <c r="P4" s="2827"/>
      <c r="Q4" s="2827"/>
      <c r="R4" s="2827"/>
      <c r="S4" s="2827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>
        <f t="shared" ref="J10:X10" si="0">IF(ISERROR((J78/J141)*100),"",(J78/J141)*100)</f>
        <v>45.627315187630856</v>
      </c>
      <c r="K10" s="1224">
        <f t="shared" si="0"/>
        <v>591.05691056910564</v>
      </c>
      <c r="L10" s="1224">
        <f t="shared" si="0"/>
        <v>102.51523999795094</v>
      </c>
      <c r="M10" s="1224">
        <f t="shared" si="0"/>
        <v>67.160278745644604</v>
      </c>
      <c r="N10" s="1224">
        <f t="shared" si="0"/>
        <v>60.439252598257553</v>
      </c>
      <c r="O10" s="1224">
        <f t="shared" si="0"/>
        <v>40.540961568419291</v>
      </c>
      <c r="P10" s="1224">
        <f t="shared" si="0"/>
        <v>46.883378016085793</v>
      </c>
      <c r="Q10" s="1224">
        <f t="shared" si="0"/>
        <v>52.842960288808662</v>
      </c>
      <c r="R10" s="1224">
        <f t="shared" si="0"/>
        <v>27.890381041782408</v>
      </c>
      <c r="S10" s="1224">
        <f t="shared" si="0"/>
        <v>45.541174797326128</v>
      </c>
      <c r="T10" s="1224">
        <f t="shared" si="0"/>
        <v>34.035476718403544</v>
      </c>
      <c r="U10" s="1224">
        <f t="shared" si="0"/>
        <v>31.683168316831683</v>
      </c>
      <c r="V10" s="1224">
        <f t="shared" si="0"/>
        <v>31.095406360424029</v>
      </c>
      <c r="W10" s="1224" t="str">
        <f t="shared" si="0"/>
        <v/>
      </c>
      <c r="X10" s="1225">
        <f t="shared" si="0"/>
        <v>44.678773576398996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>
        <f t="shared" ref="J13:X13" si="3">IF(ISERROR((J81/J144)*100),"",(J81/J144)*100)</f>
        <v>45.627315187630856</v>
      </c>
      <c r="K13" s="1224">
        <f t="shared" si="3"/>
        <v>591.05691056910564</v>
      </c>
      <c r="L13" s="1224">
        <f t="shared" si="3"/>
        <v>102.51523999795094</v>
      </c>
      <c r="M13" s="1224">
        <f t="shared" si="3"/>
        <v>67.160278745644604</v>
      </c>
      <c r="N13" s="1224" t="str">
        <f t="shared" si="3"/>
        <v/>
      </c>
      <c r="O13" s="1224">
        <f t="shared" si="3"/>
        <v>40.540961568419291</v>
      </c>
      <c r="P13" s="1224">
        <f t="shared" si="3"/>
        <v>46.883378016085793</v>
      </c>
      <c r="Q13" s="1224">
        <f t="shared" si="3"/>
        <v>52.842960288808662</v>
      </c>
      <c r="R13" s="1224">
        <f t="shared" si="3"/>
        <v>27.890381041782408</v>
      </c>
      <c r="S13" s="1224">
        <f t="shared" si="3"/>
        <v>45.541174797326128</v>
      </c>
      <c r="T13" s="1224">
        <f t="shared" si="3"/>
        <v>34.035476718403544</v>
      </c>
      <c r="U13" s="1224">
        <f t="shared" si="3"/>
        <v>31.683168316831683</v>
      </c>
      <c r="V13" s="1224">
        <f t="shared" si="3"/>
        <v>31.095406360424029</v>
      </c>
      <c r="W13" s="1224" t="str">
        <f t="shared" si="3"/>
        <v/>
      </c>
      <c r="X13" s="1225">
        <f t="shared" si="3"/>
        <v>44.678773576398996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1341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1342</v>
      </c>
      <c r="C15" s="3192"/>
      <c r="D15" s="3192"/>
      <c r="E15" s="3192"/>
      <c r="F15" s="3192"/>
      <c r="G15" s="3192"/>
      <c r="H15" s="3192"/>
      <c r="I15" s="1126" t="s">
        <v>114</v>
      </c>
      <c r="J15" s="1224">
        <f t="shared" ref="J15:X15" si="5">IF(ISERROR((J83/J146)*100),"",(J83/J146)*100)</f>
        <v>45.627315187630856</v>
      </c>
      <c r="K15" s="1224">
        <f t="shared" si="5"/>
        <v>591.05691056910564</v>
      </c>
      <c r="L15" s="1224">
        <f t="shared" si="5"/>
        <v>102.51523999795094</v>
      </c>
      <c r="M15" s="1224">
        <f t="shared" si="5"/>
        <v>67.160278745644604</v>
      </c>
      <c r="N15" s="1224">
        <f t="shared" si="5"/>
        <v>60.439252598257553</v>
      </c>
      <c r="O15" s="1224">
        <f t="shared" si="5"/>
        <v>40.540961568419291</v>
      </c>
      <c r="P15" s="1224">
        <f t="shared" si="5"/>
        <v>46.883378016085793</v>
      </c>
      <c r="Q15" s="1224">
        <f t="shared" si="5"/>
        <v>52.842960288808662</v>
      </c>
      <c r="R15" s="1224">
        <f t="shared" si="5"/>
        <v>27.890381041782408</v>
      </c>
      <c r="S15" s="1224">
        <f t="shared" si="5"/>
        <v>45.541174797326128</v>
      </c>
      <c r="T15" s="1224">
        <f t="shared" si="5"/>
        <v>34.035476718403544</v>
      </c>
      <c r="U15" s="1224">
        <f t="shared" si="5"/>
        <v>31.683168316831683</v>
      </c>
      <c r="V15" s="1224">
        <f t="shared" si="5"/>
        <v>31.095406360424029</v>
      </c>
      <c r="W15" s="1224" t="str">
        <f t="shared" si="5"/>
        <v/>
      </c>
      <c r="X15" s="1225">
        <f t="shared" si="5"/>
        <v>44.678773576398996</v>
      </c>
      <c r="Y15" s="1040"/>
      <c r="Z15" s="1040"/>
      <c r="AA15" s="1040"/>
      <c r="AB15" s="1040"/>
    </row>
    <row r="16" spans="1:28" ht="12" customHeight="1">
      <c r="A16" s="1040"/>
      <c r="B16" s="3172" t="s">
        <v>1343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>
        <f t="shared" ref="J18:X18" si="7">IF(ISERROR((J86/J149)*100),"",(J86/J149)*100)</f>
        <v>101.98222829801777</v>
      </c>
      <c r="K18" s="1224">
        <f t="shared" si="7"/>
        <v>172.75775356244759</v>
      </c>
      <c r="L18" s="1224">
        <f t="shared" si="7"/>
        <v>87.599137458426227</v>
      </c>
      <c r="M18" s="1224">
        <f t="shared" si="7"/>
        <v>88.237291012475609</v>
      </c>
      <c r="N18" s="1224">
        <f t="shared" si="7"/>
        <v>62.172151898734171</v>
      </c>
      <c r="O18" s="1224">
        <f t="shared" si="7"/>
        <v>55.041792726022145</v>
      </c>
      <c r="P18" s="1224" t="str">
        <f t="shared" si="7"/>
        <v/>
      </c>
      <c r="Q18" s="1224" t="str">
        <f t="shared" si="7"/>
        <v/>
      </c>
      <c r="R18" s="1224">
        <f t="shared" si="7"/>
        <v>83.295620610003297</v>
      </c>
      <c r="S18" s="1224" t="str">
        <f t="shared" si="7"/>
        <v/>
      </c>
      <c r="T18" s="1224">
        <f t="shared" si="7"/>
        <v>112.94349540078844</v>
      </c>
      <c r="U18" s="1224">
        <f t="shared" si="7"/>
        <v>103.86416861826697</v>
      </c>
      <c r="V18" s="1224">
        <f t="shared" si="7"/>
        <v>69.266055045871553</v>
      </c>
      <c r="W18" s="1224" t="str">
        <f t="shared" si="7"/>
        <v/>
      </c>
      <c r="X18" s="1225">
        <f t="shared" si="7"/>
        <v>69.394950671089461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1384</v>
      </c>
      <c r="H19" s="3180"/>
      <c r="I19" s="1126" t="s">
        <v>207</v>
      </c>
      <c r="J19" s="1224">
        <f t="shared" ref="J19:X19" si="8">IF(ISERROR((J87/J150)*100),"",(J87/J150)*100)</f>
        <v>88.869257950530027</v>
      </c>
      <c r="K19" s="1224">
        <f t="shared" si="8"/>
        <v>92.248062015503876</v>
      </c>
      <c r="L19" s="1224">
        <f t="shared" si="8"/>
        <v>89.41238750661725</v>
      </c>
      <c r="M19" s="1224">
        <f t="shared" si="8"/>
        <v>86.164914222468184</v>
      </c>
      <c r="N19" s="1224" t="str">
        <f t="shared" si="8"/>
        <v/>
      </c>
      <c r="O19" s="1224">
        <f t="shared" si="8"/>
        <v>68.600896479935429</v>
      </c>
      <c r="P19" s="1224" t="str">
        <f t="shared" si="8"/>
        <v/>
      </c>
      <c r="Q19" s="1224" t="str">
        <f t="shared" si="8"/>
        <v/>
      </c>
      <c r="R19" s="1224">
        <f t="shared" si="8"/>
        <v>126.58670005931589</v>
      </c>
      <c r="S19" s="1224" t="str">
        <f t="shared" si="8"/>
        <v/>
      </c>
      <c r="T19" s="1224">
        <f t="shared" si="8"/>
        <v>89.403973509933778</v>
      </c>
      <c r="U19" s="1224">
        <f t="shared" si="8"/>
        <v>79.761904761904773</v>
      </c>
      <c r="V19" s="1224">
        <f t="shared" si="8"/>
        <v>28.000000000000004</v>
      </c>
      <c r="W19" s="1224" t="str">
        <f t="shared" si="8"/>
        <v/>
      </c>
      <c r="X19" s="1225">
        <f t="shared" si="8"/>
        <v>77.266613787633204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>
        <f t="shared" ref="J20:X20" si="9">IF(ISERROR((J88/J151)*100),"",(J88/J151)*100)</f>
        <v>89.52944842630103</v>
      </c>
      <c r="K20" s="1224">
        <f t="shared" si="9"/>
        <v>74.194770746494882</v>
      </c>
      <c r="L20" s="1224">
        <f t="shared" si="9"/>
        <v>110.69654992158912</v>
      </c>
      <c r="M20" s="1224">
        <f t="shared" si="9"/>
        <v>109.80251346499101</v>
      </c>
      <c r="N20" s="1224">
        <f t="shared" si="9"/>
        <v>148.84512085944493</v>
      </c>
      <c r="O20" s="1224">
        <f t="shared" si="9"/>
        <v>104.95809646603762</v>
      </c>
      <c r="P20" s="1224" t="str">
        <f t="shared" si="9"/>
        <v/>
      </c>
      <c r="Q20" s="1224" t="str">
        <f t="shared" si="9"/>
        <v/>
      </c>
      <c r="R20" s="1224">
        <f t="shared" si="9"/>
        <v>80.577990913679969</v>
      </c>
      <c r="S20" s="1224" t="str">
        <f t="shared" si="9"/>
        <v/>
      </c>
      <c r="T20" s="1224">
        <f t="shared" si="9"/>
        <v>66.951740989615146</v>
      </c>
      <c r="U20" s="1224">
        <f t="shared" si="9"/>
        <v>65.873666940114845</v>
      </c>
      <c r="V20" s="1224">
        <f t="shared" si="9"/>
        <v>48.301886792452834</v>
      </c>
      <c r="W20" s="1224" t="str">
        <f t="shared" si="9"/>
        <v/>
      </c>
      <c r="X20" s="1225">
        <f t="shared" si="9"/>
        <v>99.889724175957184</v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>
        <f t="shared" ref="J21:X21" si="10">IF(ISERROR((J89/J152)*100),"",(J89/J152)*100)</f>
        <v>97.060351095876186</v>
      </c>
      <c r="K21" s="1224">
        <f t="shared" si="10"/>
        <v>119.59114139693357</v>
      </c>
      <c r="L21" s="1224">
        <f t="shared" si="10"/>
        <v>95.35775036065715</v>
      </c>
      <c r="M21" s="1224">
        <f t="shared" si="10"/>
        <v>96.277056277056275</v>
      </c>
      <c r="N21" s="1224">
        <f t="shared" si="10"/>
        <v>101.79701410765649</v>
      </c>
      <c r="O21" s="1224">
        <f t="shared" si="10"/>
        <v>71.12325856021674</v>
      </c>
      <c r="P21" s="1224" t="str">
        <f t="shared" si="10"/>
        <v/>
      </c>
      <c r="Q21" s="1224" t="str">
        <f t="shared" si="10"/>
        <v/>
      </c>
      <c r="R21" s="1224">
        <f t="shared" si="10"/>
        <v>85.461741054512615</v>
      </c>
      <c r="S21" s="1224" t="str">
        <f t="shared" si="10"/>
        <v/>
      </c>
      <c r="T21" s="1224">
        <f t="shared" si="10"/>
        <v>89.123867069486408</v>
      </c>
      <c r="U21" s="1224">
        <f t="shared" si="10"/>
        <v>81.455725544738073</v>
      </c>
      <c r="V21" s="1224">
        <f t="shared" si="10"/>
        <v>56.2992125984252</v>
      </c>
      <c r="W21" s="1224" t="str">
        <f t="shared" si="10"/>
        <v/>
      </c>
      <c r="X21" s="1225">
        <f t="shared" si="10"/>
        <v>79.868250663090365</v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>
        <f t="shared" ref="J22:X22" si="11">IF(ISERROR((J90/J153)*100),"",(J90/J153)*100)</f>
        <v>100</v>
      </c>
      <c r="K22" s="1224">
        <f t="shared" si="11"/>
        <v>-100</v>
      </c>
      <c r="L22" s="1224">
        <f t="shared" si="11"/>
        <v>16.666666666666664</v>
      </c>
      <c r="M22" s="1224">
        <f t="shared" si="11"/>
        <v>25</v>
      </c>
      <c r="N22" s="1224">
        <f t="shared" si="11"/>
        <v>50</v>
      </c>
      <c r="O22" s="1224">
        <f t="shared" si="11"/>
        <v>-8</v>
      </c>
      <c r="P22" s="1224" t="str">
        <f t="shared" si="11"/>
        <v/>
      </c>
      <c r="Q22" s="1224" t="str">
        <f t="shared" si="11"/>
        <v/>
      </c>
      <c r="R22" s="1224">
        <f t="shared" si="11"/>
        <v>60</v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>
        <f t="shared" si="11"/>
        <v>9.0909090909090917</v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143</v>
      </c>
      <c r="H23" s="3173"/>
      <c r="I23" s="1126" t="s">
        <v>204</v>
      </c>
      <c r="J23" s="1224">
        <f t="shared" ref="J23:X23" si="12">IF(ISERROR((J91/J154)*100),"",(J91/J154)*100)</f>
        <v>-100</v>
      </c>
      <c r="K23" s="1224" t="str">
        <f t="shared" si="12"/>
        <v/>
      </c>
      <c r="L23" s="1224">
        <f t="shared" si="12"/>
        <v>60</v>
      </c>
      <c r="M23" s="1224">
        <f t="shared" si="12"/>
        <v>66.666666666666657</v>
      </c>
      <c r="N23" s="1224" t="str">
        <f t="shared" si="12"/>
        <v/>
      </c>
      <c r="O23" s="1224">
        <f t="shared" si="12"/>
        <v>70.526315789473685</v>
      </c>
      <c r="P23" s="1224" t="str">
        <f t="shared" si="12"/>
        <v/>
      </c>
      <c r="Q23" s="1224" t="str">
        <f t="shared" si="12"/>
        <v/>
      </c>
      <c r="R23" s="1224">
        <f t="shared" si="12"/>
        <v>0</v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>
        <f t="shared" si="12"/>
        <v>66.981132075471692</v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>
        <f t="shared" ref="J24:X24" si="13">IF(ISERROR((J92/J155)*100),"",(J92/J155)*100)</f>
        <v>0</v>
      </c>
      <c r="K24" s="1224">
        <f t="shared" si="13"/>
        <v>0</v>
      </c>
      <c r="L24" s="1224">
        <f t="shared" si="13"/>
        <v>-233.33333333333334</v>
      </c>
      <c r="M24" s="1224">
        <f t="shared" si="13"/>
        <v>0</v>
      </c>
      <c r="N24" s="1224">
        <f t="shared" si="13"/>
        <v>-20</v>
      </c>
      <c r="O24" s="1224">
        <f t="shared" si="13"/>
        <v>83.333333333333343</v>
      </c>
      <c r="P24" s="1224" t="str">
        <f t="shared" si="13"/>
        <v/>
      </c>
      <c r="Q24" s="1224" t="str">
        <f t="shared" si="13"/>
        <v/>
      </c>
      <c r="R24" s="1224">
        <f t="shared" si="13"/>
        <v>0</v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-32.258064516129032</v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>
        <f t="shared" ref="J25:X25" si="14">IF(ISERROR((J93/J156)*100),"",(J93/J156)*100)</f>
        <v>0</v>
      </c>
      <c r="K25" s="1224">
        <f t="shared" si="14"/>
        <v>-50</v>
      </c>
      <c r="L25" s="1224">
        <f t="shared" si="14"/>
        <v>-58.82352941176471</v>
      </c>
      <c r="M25" s="1224">
        <f t="shared" si="14"/>
        <v>30</v>
      </c>
      <c r="N25" s="1224">
        <f t="shared" si="14"/>
        <v>0</v>
      </c>
      <c r="O25" s="1224">
        <f t="shared" si="14"/>
        <v>55.555555555555557</v>
      </c>
      <c r="P25" s="1224" t="str">
        <f t="shared" si="14"/>
        <v/>
      </c>
      <c r="Q25" s="1224" t="str">
        <f t="shared" si="14"/>
        <v/>
      </c>
      <c r="R25" s="1224">
        <f t="shared" si="14"/>
        <v>18.75</v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35.911602209944753</v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>
        <f t="shared" ref="J26:X26" si="15">IF(ISERROR((J94/J157)*100),"",(J94/J157)*100)</f>
        <v>66.844919786096256</v>
      </c>
      <c r="K26" s="1224">
        <f t="shared" si="15"/>
        <v>0.99009900990099009</v>
      </c>
      <c r="L26" s="1224">
        <f t="shared" si="15"/>
        <v>67.700534759358291</v>
      </c>
      <c r="M26" s="1224">
        <f t="shared" si="15"/>
        <v>25.405405405405407</v>
      </c>
      <c r="N26" s="1224" t="str">
        <f t="shared" si="15"/>
        <v/>
      </c>
      <c r="O26" s="1224">
        <f t="shared" si="15"/>
        <v>59.290382819794587</v>
      </c>
      <c r="P26" s="1224" t="str">
        <f t="shared" si="15"/>
        <v/>
      </c>
      <c r="Q26" s="1224" t="str">
        <f t="shared" si="15"/>
        <v/>
      </c>
      <c r="R26" s="1224">
        <f t="shared" si="15"/>
        <v>70.109890109890102</v>
      </c>
      <c r="S26" s="1224" t="str">
        <f t="shared" si="15"/>
        <v/>
      </c>
      <c r="T26" s="1224">
        <f t="shared" si="15"/>
        <v>-57.142857142857139</v>
      </c>
      <c r="U26" s="1224">
        <f t="shared" si="15"/>
        <v>48.648648648648653</v>
      </c>
      <c r="V26" s="1224">
        <f t="shared" si="15"/>
        <v>-28.571428571428569</v>
      </c>
      <c r="W26" s="1224" t="str">
        <f t="shared" si="15"/>
        <v/>
      </c>
      <c r="X26" s="1225">
        <f t="shared" si="15"/>
        <v>57.669441141498211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>
        <f t="shared" ref="J27:X27" si="16">IF(ISERROR((J95/J158)*100),"",(J95/J158)*100)</f>
        <v>213.63636363636363</v>
      </c>
      <c r="K27" s="1224">
        <f t="shared" si="16"/>
        <v>178.57142857142858</v>
      </c>
      <c r="L27" s="1224">
        <f t="shared" si="16"/>
        <v>188.41463414634146</v>
      </c>
      <c r="M27" s="1224">
        <f t="shared" si="16"/>
        <v>192.5</v>
      </c>
      <c r="N27" s="1224" t="str">
        <f t="shared" si="16"/>
        <v/>
      </c>
      <c r="O27" s="1224">
        <f t="shared" si="16"/>
        <v>188.61480075901329</v>
      </c>
      <c r="P27" s="1224" t="str">
        <f t="shared" si="16"/>
        <v/>
      </c>
      <c r="Q27" s="1224" t="str">
        <f t="shared" si="16"/>
        <v/>
      </c>
      <c r="R27" s="1224">
        <f t="shared" si="16"/>
        <v>711.76470588235293</v>
      </c>
      <c r="S27" s="1224" t="str">
        <f t="shared" si="16"/>
        <v/>
      </c>
      <c r="T27" s="1224" t="str">
        <f t="shared" si="16"/>
        <v/>
      </c>
      <c r="U27" s="1224">
        <f t="shared" si="16"/>
        <v>300</v>
      </c>
      <c r="V27" s="1224" t="str">
        <f t="shared" si="16"/>
        <v/>
      </c>
      <c r="W27" s="1224" t="str">
        <f t="shared" si="16"/>
        <v/>
      </c>
      <c r="X27" s="1225">
        <f t="shared" si="16"/>
        <v>201.53301886792451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>
        <f t="shared" ref="J28:X28" si="17">IF(ISERROR((J96/J159)*100),"",(J96/J159)*100)</f>
        <v>68</v>
      </c>
      <c r="K28" s="1224">
        <f t="shared" si="17"/>
        <v>157.5</v>
      </c>
      <c r="L28" s="1224">
        <f t="shared" si="17"/>
        <v>69.732937685459945</v>
      </c>
      <c r="M28" s="1224">
        <f t="shared" si="17"/>
        <v>94.805194805194802</v>
      </c>
      <c r="N28" s="1224" t="str">
        <f t="shared" si="17"/>
        <v/>
      </c>
      <c r="O28" s="1224">
        <f t="shared" si="17"/>
        <v>-105.60747663551402</v>
      </c>
      <c r="P28" s="1224" t="str">
        <f t="shared" si="17"/>
        <v/>
      </c>
      <c r="Q28" s="1224" t="str">
        <f t="shared" si="17"/>
        <v/>
      </c>
      <c r="R28" s="1224">
        <f t="shared" si="17"/>
        <v>71.63120567375887</v>
      </c>
      <c r="S28" s="1224" t="str">
        <f t="shared" si="17"/>
        <v/>
      </c>
      <c r="T28" s="1224">
        <f t="shared" si="17"/>
        <v>100</v>
      </c>
      <c r="U28" s="1224">
        <f t="shared" si="17"/>
        <v>48.648648648648653</v>
      </c>
      <c r="V28" s="1224">
        <f t="shared" si="17"/>
        <v>50</v>
      </c>
      <c r="W28" s="1224" t="str">
        <f t="shared" si="17"/>
        <v/>
      </c>
      <c r="X28" s="1225">
        <f t="shared" si="17"/>
        <v>27.31164383561644</v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>
        <f t="shared" ref="J29:X29" si="18">IF(ISERROR((J97/J160)*100),"",(J97/J160)*100)</f>
        <v>79.005524861878456</v>
      </c>
      <c r="K29" s="1224">
        <f t="shared" si="18"/>
        <v>57.41935483870968</v>
      </c>
      <c r="L29" s="1224">
        <f t="shared" si="18"/>
        <v>81.963788300835645</v>
      </c>
      <c r="M29" s="1224">
        <f t="shared" si="18"/>
        <v>65.231788079470192</v>
      </c>
      <c r="N29" s="1224" t="str">
        <f t="shared" si="18"/>
        <v/>
      </c>
      <c r="O29" s="1224">
        <f t="shared" si="18"/>
        <v>67.222511724856687</v>
      </c>
      <c r="P29" s="1224" t="str">
        <f t="shared" si="18"/>
        <v/>
      </c>
      <c r="Q29" s="1224" t="str">
        <f t="shared" si="18"/>
        <v/>
      </c>
      <c r="R29" s="1224">
        <f t="shared" si="18"/>
        <v>88.254486133768353</v>
      </c>
      <c r="S29" s="1224" t="str">
        <f t="shared" si="18"/>
        <v/>
      </c>
      <c r="T29" s="1224">
        <f t="shared" si="18"/>
        <v>33.333333333333329</v>
      </c>
      <c r="U29" s="1224">
        <f t="shared" si="18"/>
        <v>55.26315789473685</v>
      </c>
      <c r="V29" s="1224">
        <f t="shared" si="18"/>
        <v>-7.6923076923076925</v>
      </c>
      <c r="W29" s="1224" t="str">
        <f t="shared" si="18"/>
        <v/>
      </c>
      <c r="X29" s="1225">
        <f t="shared" si="18"/>
        <v>73.754646840148695</v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>
        <f t="shared" ref="J30:X30" si="19">IF(ISERROR((J98/J161)*100),"",(J98/J161)*100)</f>
        <v>99.871485943775099</v>
      </c>
      <c r="K30" s="1224">
        <f t="shared" si="19"/>
        <v>165.88897827835879</v>
      </c>
      <c r="L30" s="1224">
        <f t="shared" si="19"/>
        <v>86.956521739130437</v>
      </c>
      <c r="M30" s="1224">
        <f t="shared" si="19"/>
        <v>86.344555107416241</v>
      </c>
      <c r="N30" s="1224">
        <f t="shared" si="19"/>
        <v>62.173384646546481</v>
      </c>
      <c r="O30" s="1224">
        <f t="shared" si="19"/>
        <v>55.072169140069114</v>
      </c>
      <c r="P30" s="1224" t="str">
        <f t="shared" si="19"/>
        <v/>
      </c>
      <c r="Q30" s="1224" t="str">
        <f t="shared" si="19"/>
        <v/>
      </c>
      <c r="R30" s="1224">
        <f t="shared" si="19"/>
        <v>83.249561568332709</v>
      </c>
      <c r="S30" s="1224" t="str">
        <f t="shared" si="19"/>
        <v/>
      </c>
      <c r="T30" s="1224">
        <f t="shared" si="19"/>
        <v>111.39322916666667</v>
      </c>
      <c r="U30" s="1224">
        <f t="shared" si="19"/>
        <v>101.5712682379349</v>
      </c>
      <c r="V30" s="1224">
        <f t="shared" si="19"/>
        <v>66.222222222222229</v>
      </c>
      <c r="W30" s="1224" t="str">
        <f t="shared" si="19"/>
        <v/>
      </c>
      <c r="X30" s="1225">
        <f t="shared" si="19"/>
        <v>69.303192112869965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>
        <f t="shared" ref="J31:X31" si="20">IF(ISERROR((J99/J162)*100),"",(J99/J162)*100)</f>
        <v>98.193760262725789</v>
      </c>
      <c r="K31" s="1224">
        <f t="shared" si="20"/>
        <v>96.691176470588232</v>
      </c>
      <c r="L31" s="1224">
        <f t="shared" si="20"/>
        <v>93.573787147574293</v>
      </c>
      <c r="M31" s="1224">
        <f t="shared" si="20"/>
        <v>90.711252653927815</v>
      </c>
      <c r="N31" s="1224" t="str">
        <f t="shared" si="20"/>
        <v/>
      </c>
      <c r="O31" s="1224">
        <f t="shared" si="20"/>
        <v>69.267694389815816</v>
      </c>
      <c r="P31" s="1224" t="str">
        <f t="shared" si="20"/>
        <v/>
      </c>
      <c r="Q31" s="1224" t="str">
        <f t="shared" si="20"/>
        <v/>
      </c>
      <c r="R31" s="1224">
        <f t="shared" si="20"/>
        <v>127.25836186462998</v>
      </c>
      <c r="S31" s="1224" t="str">
        <f t="shared" si="20"/>
        <v/>
      </c>
      <c r="T31" s="1224">
        <f t="shared" si="20"/>
        <v>94.701986754966882</v>
      </c>
      <c r="U31" s="1224">
        <f t="shared" si="20"/>
        <v>84.883720930232556</v>
      </c>
      <c r="V31" s="1224">
        <f t="shared" si="20"/>
        <v>20</v>
      </c>
      <c r="W31" s="1224" t="str">
        <f t="shared" si="20"/>
        <v/>
      </c>
      <c r="X31" s="1225">
        <f t="shared" si="20"/>
        <v>78.178702989805544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>
        <f t="shared" ref="J32:X32" si="21">IF(ISERROR((J100/J163)*100),"",(J100/J163)*100)</f>
        <v>88.748874887488753</v>
      </c>
      <c r="K32" s="1224">
        <f t="shared" si="21"/>
        <v>75.466766243465273</v>
      </c>
      <c r="L32" s="1224">
        <f t="shared" si="21"/>
        <v>109.94563479373201</v>
      </c>
      <c r="M32" s="1224">
        <f t="shared" si="21"/>
        <v>109.56971549494475</v>
      </c>
      <c r="N32" s="1224">
        <f t="shared" si="21"/>
        <v>148.8955223880597</v>
      </c>
      <c r="O32" s="1224">
        <f t="shared" si="21"/>
        <v>104.30116950522429</v>
      </c>
      <c r="P32" s="1224" t="str">
        <f t="shared" si="21"/>
        <v/>
      </c>
      <c r="Q32" s="1224" t="str">
        <f t="shared" si="21"/>
        <v/>
      </c>
      <c r="R32" s="1224">
        <f t="shared" si="21"/>
        <v>80.570484828126752</v>
      </c>
      <c r="S32" s="1224" t="str">
        <f t="shared" si="21"/>
        <v/>
      </c>
      <c r="T32" s="1224">
        <f t="shared" si="21"/>
        <v>67.092457420924575</v>
      </c>
      <c r="U32" s="1224">
        <f t="shared" si="21"/>
        <v>65.366242038216555</v>
      </c>
      <c r="V32" s="1224">
        <f t="shared" si="21"/>
        <v>48.339483394833948</v>
      </c>
      <c r="W32" s="1224" t="str">
        <f t="shared" si="21"/>
        <v/>
      </c>
      <c r="X32" s="1225">
        <f t="shared" si="21"/>
        <v>99.529913386318427</v>
      </c>
      <c r="Y32" s="1040"/>
      <c r="Z32" s="1040"/>
      <c r="AA32" s="1040"/>
      <c r="AB32" s="1040"/>
    </row>
    <row r="33" spans="1:28" ht="12" customHeight="1">
      <c r="A33" s="1040"/>
      <c r="B33" s="3191" t="s">
        <v>1345</v>
      </c>
      <c r="C33" s="3192"/>
      <c r="D33" s="3192"/>
      <c r="E33" s="3192"/>
      <c r="F33" s="3192"/>
      <c r="G33" s="3192"/>
      <c r="H33" s="3192"/>
      <c r="I33" s="1126" t="s">
        <v>209</v>
      </c>
      <c r="J33" s="1224">
        <f t="shared" ref="J33:X33" si="22">IF(ISERROR((J101/J164)*100),"",(J101/J164)*100)</f>
        <v>96.124717222386153</v>
      </c>
      <c r="K33" s="1224">
        <f t="shared" si="22"/>
        <v>117.88079470198676</v>
      </c>
      <c r="L33" s="1224">
        <f t="shared" si="22"/>
        <v>95.010655634950481</v>
      </c>
      <c r="M33" s="1224">
        <f t="shared" si="22"/>
        <v>95.474510847863698</v>
      </c>
      <c r="N33" s="1224">
        <f t="shared" si="22"/>
        <v>101.81653789248726</v>
      </c>
      <c r="O33" s="1224">
        <f t="shared" si="22"/>
        <v>71.109412207043491</v>
      </c>
      <c r="P33" s="1224" t="str">
        <f t="shared" si="22"/>
        <v/>
      </c>
      <c r="Q33" s="1224" t="str">
        <f t="shared" si="22"/>
        <v/>
      </c>
      <c r="R33" s="1224">
        <f t="shared" si="22"/>
        <v>85.474706573865006</v>
      </c>
      <c r="S33" s="1224" t="str">
        <f t="shared" si="22"/>
        <v/>
      </c>
      <c r="T33" s="1224">
        <f t="shared" si="22"/>
        <v>88.772140498348833</v>
      </c>
      <c r="U33" s="1224">
        <f t="shared" si="22"/>
        <v>80.564263322884017</v>
      </c>
      <c r="V33" s="1224">
        <f t="shared" si="22"/>
        <v>54.702495201535505</v>
      </c>
      <c r="W33" s="1224" t="str">
        <f t="shared" si="22"/>
        <v/>
      </c>
      <c r="X33" s="1225">
        <f t="shared" si="22"/>
        <v>79.8346410100539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1346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1347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1348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1349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1350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1351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>
        <f t="shared" ref="J50:X50" si="38">IF(ISERROR((J118/J181)*100),"",(J118/J181)*100)</f>
        <v>-79.651162790697668</v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>
        <f t="shared" si="38"/>
        <v>93.917274939172742</v>
      </c>
      <c r="O50" s="1224">
        <f t="shared" si="38"/>
        <v>22.386223862238623</v>
      </c>
      <c r="P50" s="1224" t="str">
        <f t="shared" si="38"/>
        <v/>
      </c>
      <c r="Q50" s="1224" t="str">
        <f t="shared" si="38"/>
        <v/>
      </c>
      <c r="R50" s="1224">
        <f t="shared" si="38"/>
        <v>96.367239101717303</v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>
        <f t="shared" si="38"/>
        <v>49.691358024691354</v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>
        <f t="shared" ref="J51:X51" si="39">IF(ISERROR((J119/J182)*100),"",(J119/J182)*100)</f>
        <v>-79.651162790697668</v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>
        <f t="shared" si="39"/>
        <v>93.917274939172742</v>
      </c>
      <c r="O51" s="1224">
        <f t="shared" si="39"/>
        <v>22.386223862238623</v>
      </c>
      <c r="P51" s="1224" t="str">
        <f t="shared" si="39"/>
        <v/>
      </c>
      <c r="Q51" s="1224" t="str">
        <f t="shared" si="39"/>
        <v/>
      </c>
      <c r="R51" s="1224">
        <f t="shared" si="39"/>
        <v>96.367239101717303</v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>
        <f t="shared" si="39"/>
        <v>49.691358024691354</v>
      </c>
      <c r="Y51" s="1040"/>
      <c r="Z51" s="1040"/>
      <c r="AA51" s="1040"/>
      <c r="AB51" s="1040"/>
    </row>
    <row r="52" spans="1:28" ht="12" customHeight="1">
      <c r="A52" s="1040"/>
      <c r="B52" s="3172" t="s">
        <v>1352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1353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1354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1355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1356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1357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2" t="s">
        <v>1358</v>
      </c>
      <c r="C61" s="3263"/>
      <c r="D61" s="3263"/>
      <c r="E61" s="3263"/>
      <c r="F61" s="3263"/>
      <c r="G61" s="3263"/>
      <c r="H61" s="3263"/>
      <c r="I61" s="1126" t="s">
        <v>70</v>
      </c>
      <c r="J61" s="1224">
        <f t="shared" ref="J61:X61" si="48">IF(ISERROR((J129/J192)*100),"",(J129/J192)*100)</f>
        <v>75.350495528160494</v>
      </c>
      <c r="K61" s="1224">
        <f t="shared" si="48"/>
        <v>190.40498442367601</v>
      </c>
      <c r="L61" s="1224">
        <f t="shared" si="48"/>
        <v>97.184749862725013</v>
      </c>
      <c r="M61" s="1224">
        <f t="shared" si="48"/>
        <v>87.277369731740379</v>
      </c>
      <c r="N61" s="1224">
        <f t="shared" si="48"/>
        <v>81.428532077238785</v>
      </c>
      <c r="O61" s="1224">
        <f t="shared" si="48"/>
        <v>61.683805745506426</v>
      </c>
      <c r="P61" s="1224">
        <f t="shared" si="48"/>
        <v>46.883378016085793</v>
      </c>
      <c r="Q61" s="1224">
        <f t="shared" si="48"/>
        <v>52.842960288808662</v>
      </c>
      <c r="R61" s="1224">
        <f t="shared" si="48"/>
        <v>66.75586057025815</v>
      </c>
      <c r="S61" s="1224">
        <f t="shared" si="48"/>
        <v>45.541174797326128</v>
      </c>
      <c r="T61" s="1224">
        <f t="shared" si="48"/>
        <v>69.542356377799422</v>
      </c>
      <c r="U61" s="1224">
        <f t="shared" si="48"/>
        <v>63.367198838896954</v>
      </c>
      <c r="V61" s="1224">
        <f t="shared" si="48"/>
        <v>46.39303482587065</v>
      </c>
      <c r="W61" s="1224" t="str">
        <f t="shared" si="48"/>
        <v/>
      </c>
      <c r="X61" s="1225">
        <f t="shared" si="48"/>
        <v>67.687005878775594</v>
      </c>
      <c r="Y61" s="1040"/>
      <c r="Z61" s="1040"/>
      <c r="AA61" s="1040"/>
      <c r="AB61" s="1040"/>
    </row>
    <row r="62" spans="1:28" ht="12" customHeight="1">
      <c r="A62" s="1040"/>
      <c r="B62" s="3172" t="s">
        <v>1359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1360</v>
      </c>
      <c r="C63" s="3177"/>
      <c r="D63" s="3177"/>
      <c r="E63" s="3177"/>
      <c r="F63" s="3177"/>
      <c r="G63" s="3177"/>
      <c r="H63" s="3177"/>
      <c r="I63" s="1126" t="s">
        <v>116</v>
      </c>
      <c r="J63" s="1224">
        <f t="shared" ref="J63:X63" si="50">IF(ISERROR((J131/J194)*100),"",(J131/J194)*100)</f>
        <v>73.066104078762308</v>
      </c>
      <c r="K63" s="1224">
        <f t="shared" si="50"/>
        <v>187.59975445058319</v>
      </c>
      <c r="L63" s="1224">
        <f t="shared" si="50"/>
        <v>92.611450554424081</v>
      </c>
      <c r="M63" s="1224">
        <f t="shared" si="50"/>
        <v>119.15983606557377</v>
      </c>
      <c r="N63" s="1224">
        <f t="shared" si="50"/>
        <v>73.514481934905945</v>
      </c>
      <c r="O63" s="1224">
        <f t="shared" si="50"/>
        <v>58.029218173061494</v>
      </c>
      <c r="P63" s="1224">
        <f t="shared" si="50"/>
        <v>43.804755944931159</v>
      </c>
      <c r="Q63" s="1224">
        <f t="shared" si="50"/>
        <v>49.829931972789119</v>
      </c>
      <c r="R63" s="1224">
        <f t="shared" si="50"/>
        <v>56.43308200806775</v>
      </c>
      <c r="S63" s="1224">
        <f t="shared" si="50"/>
        <v>42.619459603354187</v>
      </c>
      <c r="T63" s="1224">
        <f t="shared" si="50"/>
        <v>67.600302800908409</v>
      </c>
      <c r="U63" s="1224">
        <f t="shared" si="50"/>
        <v>61.625282167042897</v>
      </c>
      <c r="V63" s="1224">
        <f t="shared" si="50"/>
        <v>44.927536231884055</v>
      </c>
      <c r="W63" s="1224" t="str">
        <f t="shared" si="50"/>
        <v/>
      </c>
      <c r="X63" s="1225">
        <f t="shared" si="50"/>
        <v>63.52931607300394</v>
      </c>
      <c r="Y63" s="1040"/>
      <c r="Z63" s="1040"/>
      <c r="AA63" s="1040"/>
      <c r="AB63" s="1040"/>
    </row>
    <row r="64" spans="1:28" ht="12" customHeight="1">
      <c r="A64" s="1040"/>
      <c r="B64" s="3182" t="s">
        <v>1361</v>
      </c>
      <c r="C64" s="3183"/>
      <c r="D64" s="3183"/>
      <c r="E64" s="3183"/>
      <c r="F64" s="3183"/>
      <c r="G64" s="3183"/>
      <c r="H64" s="3183"/>
      <c r="I64" s="1105" t="s">
        <v>117</v>
      </c>
      <c r="J64" s="1233">
        <f t="shared" ref="J64:X64" si="51">IF(ISERROR((J132/J195)*100),"",(J132/J195)*100)</f>
        <v>76.143950496661787</v>
      </c>
      <c r="K64" s="1233">
        <f t="shared" si="51"/>
        <v>191.35879774577333</v>
      </c>
      <c r="L64" s="1233">
        <f t="shared" si="51"/>
        <v>98.811032651336845</v>
      </c>
      <c r="M64" s="1233">
        <f t="shared" si="51"/>
        <v>63.154105985934997</v>
      </c>
      <c r="N64" s="1233">
        <f t="shared" si="51"/>
        <v>84.456886045094464</v>
      </c>
      <c r="O64" s="1233">
        <f t="shared" si="51"/>
        <v>63.042113679487329</v>
      </c>
      <c r="P64" s="1233">
        <f t="shared" si="51"/>
        <v>48.0091533180778</v>
      </c>
      <c r="Q64" s="1233">
        <f t="shared" si="51"/>
        <v>53.931203931203932</v>
      </c>
      <c r="R64" s="1233">
        <f t="shared" si="51"/>
        <v>71.089379283440763</v>
      </c>
      <c r="S64" s="1233">
        <f t="shared" si="51"/>
        <v>46.606181165397118</v>
      </c>
      <c r="T64" s="1233">
        <f t="shared" si="51"/>
        <v>70.214997378080753</v>
      </c>
      <c r="U64" s="1233">
        <f t="shared" si="51"/>
        <v>63.970300898788594</v>
      </c>
      <c r="V64" s="1233">
        <f t="shared" si="51"/>
        <v>46.901172529313236</v>
      </c>
      <c r="W64" s="1233" t="str">
        <f t="shared" si="51"/>
        <v/>
      </c>
      <c r="X64" s="1234">
        <f t="shared" si="51"/>
        <v>69.317836001845549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1362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1363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2833</v>
      </c>
      <c r="K78" s="1040">
        <v>5816</v>
      </c>
      <c r="L78" s="1040">
        <v>20012</v>
      </c>
      <c r="M78" s="1040">
        <v>6168</v>
      </c>
      <c r="N78" s="1040">
        <v>21575</v>
      </c>
      <c r="O78" s="1040">
        <v>70266</v>
      </c>
      <c r="P78" s="1040">
        <v>1399</v>
      </c>
      <c r="Q78" s="1040">
        <v>2342</v>
      </c>
      <c r="R78" s="1040">
        <v>29117</v>
      </c>
      <c r="S78" s="1040">
        <v>12808</v>
      </c>
      <c r="T78" s="1040">
        <v>614</v>
      </c>
      <c r="U78" s="1040">
        <v>384</v>
      </c>
      <c r="V78" s="1040">
        <v>88</v>
      </c>
      <c r="W78" s="1040">
        <v>0</v>
      </c>
      <c r="X78" s="1040">
        <v>173422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2833</v>
      </c>
      <c r="K81" s="1040">
        <v>5816</v>
      </c>
      <c r="L81" s="1040">
        <v>20012</v>
      </c>
      <c r="M81" s="1040">
        <v>6168</v>
      </c>
      <c r="N81" s="1040"/>
      <c r="O81" s="1040">
        <v>70266</v>
      </c>
      <c r="P81" s="1040">
        <v>1399</v>
      </c>
      <c r="Q81" s="1040">
        <v>2342</v>
      </c>
      <c r="R81" s="1040">
        <v>29117</v>
      </c>
      <c r="S81" s="1040">
        <v>12808</v>
      </c>
      <c r="T81" s="1040">
        <v>614</v>
      </c>
      <c r="U81" s="1040">
        <v>384</v>
      </c>
      <c r="V81" s="1040">
        <v>88</v>
      </c>
      <c r="W81" s="1040">
        <v>0</v>
      </c>
      <c r="X81" s="1040">
        <v>173422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1364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2833</v>
      </c>
      <c r="K83" s="1040">
        <v>5816</v>
      </c>
      <c r="L83" s="1040">
        <v>20012</v>
      </c>
      <c r="M83" s="1040">
        <v>6168</v>
      </c>
      <c r="N83" s="1040">
        <v>21575</v>
      </c>
      <c r="O83" s="1040">
        <v>70266</v>
      </c>
      <c r="P83" s="1040">
        <v>1399</v>
      </c>
      <c r="Q83" s="1040">
        <v>2342</v>
      </c>
      <c r="R83" s="1040">
        <v>29117</v>
      </c>
      <c r="S83" s="1040">
        <v>12808</v>
      </c>
      <c r="T83" s="1040">
        <v>614</v>
      </c>
      <c r="U83" s="1040">
        <v>384</v>
      </c>
      <c r="V83" s="1040">
        <v>88</v>
      </c>
      <c r="W83" s="1040">
        <v>0</v>
      </c>
      <c r="X83" s="1040">
        <v>173422</v>
      </c>
      <c r="Y83" s="1059"/>
      <c r="Z83" s="1059"/>
    </row>
    <row r="84" spans="2:26" s="1235" customFormat="1" ht="12" hidden="1" customHeight="1">
      <c r="B84" s="3200" t="s">
        <v>1365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5968</v>
      </c>
      <c r="K86" s="1040">
        <v>4122</v>
      </c>
      <c r="L86" s="1040">
        <v>23968</v>
      </c>
      <c r="M86" s="1040">
        <v>10397</v>
      </c>
      <c r="N86" s="1040">
        <v>12279</v>
      </c>
      <c r="O86" s="1040">
        <v>110432</v>
      </c>
      <c r="P86" s="1040">
        <v>0</v>
      </c>
      <c r="Q86" s="1040">
        <v>0</v>
      </c>
      <c r="R86" s="1040">
        <v>106017</v>
      </c>
      <c r="S86" s="1040">
        <v>0</v>
      </c>
      <c r="T86" s="1040">
        <v>1719</v>
      </c>
      <c r="U86" s="1040">
        <v>887</v>
      </c>
      <c r="V86" s="1040">
        <v>151</v>
      </c>
      <c r="W86" s="1040">
        <v>0</v>
      </c>
      <c r="X86" s="1040">
        <v>275940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503</v>
      </c>
      <c r="K87" s="1040">
        <v>238</v>
      </c>
      <c r="L87" s="1040">
        <v>3378</v>
      </c>
      <c r="M87" s="1040">
        <v>1557</v>
      </c>
      <c r="N87" s="1040">
        <v>-57</v>
      </c>
      <c r="O87" s="1040">
        <v>64585</v>
      </c>
      <c r="P87" s="1040">
        <v>0</v>
      </c>
      <c r="Q87" s="1040">
        <v>0</v>
      </c>
      <c r="R87" s="1040">
        <v>19207</v>
      </c>
      <c r="S87" s="1040">
        <v>0</v>
      </c>
      <c r="T87" s="1040">
        <v>135</v>
      </c>
      <c r="U87" s="1040">
        <v>67</v>
      </c>
      <c r="V87" s="1040">
        <v>7</v>
      </c>
      <c r="W87" s="1040">
        <v>0</v>
      </c>
      <c r="X87" s="1040">
        <v>89620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2873</v>
      </c>
      <c r="K88" s="1040">
        <v>1958</v>
      </c>
      <c r="L88" s="1040">
        <v>16941</v>
      </c>
      <c r="M88" s="1040">
        <v>9174</v>
      </c>
      <c r="N88" s="1040">
        <v>24939</v>
      </c>
      <c r="O88" s="1040">
        <v>107454</v>
      </c>
      <c r="P88" s="1040">
        <v>0</v>
      </c>
      <c r="Q88" s="1040">
        <v>0</v>
      </c>
      <c r="R88" s="1040">
        <v>57465</v>
      </c>
      <c r="S88" s="1040">
        <v>0</v>
      </c>
      <c r="T88" s="1040">
        <v>1096</v>
      </c>
      <c r="U88" s="1040">
        <v>803</v>
      </c>
      <c r="V88" s="1040">
        <v>128</v>
      </c>
      <c r="W88" s="1040">
        <v>0</v>
      </c>
      <c r="X88" s="1040">
        <v>222831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9344</v>
      </c>
      <c r="K89" s="1040">
        <v>6318</v>
      </c>
      <c r="L89" s="1040">
        <v>44287</v>
      </c>
      <c r="M89" s="1040">
        <v>21128</v>
      </c>
      <c r="N89" s="1040">
        <v>37161</v>
      </c>
      <c r="O89" s="1040">
        <v>282471</v>
      </c>
      <c r="P89" s="1040">
        <v>0</v>
      </c>
      <c r="Q89" s="1040">
        <v>0</v>
      </c>
      <c r="R89" s="1040">
        <v>182689</v>
      </c>
      <c r="S89" s="1040">
        <v>0</v>
      </c>
      <c r="T89" s="1040">
        <v>2950</v>
      </c>
      <c r="U89" s="1040">
        <v>1757</v>
      </c>
      <c r="V89" s="1040">
        <v>286</v>
      </c>
      <c r="W89" s="1040">
        <v>0</v>
      </c>
      <c r="X89" s="1040">
        <v>588391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-1</v>
      </c>
      <c r="K90" s="1040">
        <v>1</v>
      </c>
      <c r="L90" s="1040">
        <v>-1</v>
      </c>
      <c r="M90" s="1040">
        <v>-1</v>
      </c>
      <c r="N90" s="1040">
        <v>-1</v>
      </c>
      <c r="O90" s="1040">
        <v>2</v>
      </c>
      <c r="P90" s="1040">
        <v>0</v>
      </c>
      <c r="Q90" s="1040">
        <v>0</v>
      </c>
      <c r="R90" s="1040">
        <v>-3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-4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1</v>
      </c>
      <c r="K91" s="1040">
        <v>0</v>
      </c>
      <c r="L91" s="1040">
        <v>-3</v>
      </c>
      <c r="M91" s="1040">
        <v>-2</v>
      </c>
      <c r="N91" s="1040">
        <v>0</v>
      </c>
      <c r="O91" s="1040">
        <v>-67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-71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14</v>
      </c>
      <c r="M92" s="1040">
        <v>0</v>
      </c>
      <c r="N92" s="1040">
        <v>1</v>
      </c>
      <c r="O92" s="1040">
        <v>-5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10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1</v>
      </c>
      <c r="L93" s="1040">
        <v>10</v>
      </c>
      <c r="M93" s="1040">
        <v>-3</v>
      </c>
      <c r="N93" s="1040">
        <v>0</v>
      </c>
      <c r="O93" s="1040">
        <v>-70</v>
      </c>
      <c r="P93" s="1040">
        <v>0</v>
      </c>
      <c r="Q93" s="1040">
        <v>0</v>
      </c>
      <c r="R93" s="1040">
        <v>-3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-65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250</v>
      </c>
      <c r="K94" s="1040">
        <v>1</v>
      </c>
      <c r="L94" s="1040">
        <v>633</v>
      </c>
      <c r="M94" s="1040">
        <v>94</v>
      </c>
      <c r="N94" s="1040"/>
      <c r="O94" s="1040">
        <v>635</v>
      </c>
      <c r="P94" s="1040">
        <v>0</v>
      </c>
      <c r="Q94" s="1040">
        <v>0</v>
      </c>
      <c r="R94" s="1040">
        <v>319</v>
      </c>
      <c r="S94" s="1040"/>
      <c r="T94" s="1040">
        <v>-8</v>
      </c>
      <c r="U94" s="1040">
        <v>18</v>
      </c>
      <c r="V94" s="1040">
        <v>-2</v>
      </c>
      <c r="W94" s="1040">
        <v>0</v>
      </c>
      <c r="X94" s="1040">
        <v>1940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94</v>
      </c>
      <c r="K95" s="1040">
        <v>25</v>
      </c>
      <c r="L95" s="1040">
        <v>309</v>
      </c>
      <c r="M95" s="1040">
        <v>154</v>
      </c>
      <c r="N95" s="1040"/>
      <c r="O95" s="1040">
        <v>994</v>
      </c>
      <c r="P95" s="1040">
        <v>0</v>
      </c>
      <c r="Q95" s="1040">
        <v>0</v>
      </c>
      <c r="R95" s="1040">
        <v>121</v>
      </c>
      <c r="S95" s="1040"/>
      <c r="T95" s="1040">
        <v>8</v>
      </c>
      <c r="U95" s="1040">
        <v>6</v>
      </c>
      <c r="V95" s="1040">
        <v>-2</v>
      </c>
      <c r="W95" s="1040">
        <v>0</v>
      </c>
      <c r="X95" s="1040">
        <v>1709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85</v>
      </c>
      <c r="K96" s="1040">
        <v>63</v>
      </c>
      <c r="L96" s="1040">
        <v>235</v>
      </c>
      <c r="M96" s="1040">
        <v>146</v>
      </c>
      <c r="N96" s="1040"/>
      <c r="O96" s="1040">
        <v>-339</v>
      </c>
      <c r="P96" s="1040">
        <v>0</v>
      </c>
      <c r="Q96" s="1040">
        <v>0</v>
      </c>
      <c r="R96" s="1040">
        <v>101</v>
      </c>
      <c r="S96" s="1040"/>
      <c r="T96" s="1040">
        <v>7</v>
      </c>
      <c r="U96" s="1040">
        <v>18</v>
      </c>
      <c r="V96" s="1040">
        <v>3</v>
      </c>
      <c r="W96" s="1040">
        <v>0</v>
      </c>
      <c r="X96" s="1040">
        <v>319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429</v>
      </c>
      <c r="K97" s="1040">
        <v>89</v>
      </c>
      <c r="L97" s="1040">
        <v>1177</v>
      </c>
      <c r="M97" s="1040">
        <v>394</v>
      </c>
      <c r="N97" s="1040"/>
      <c r="O97" s="1040">
        <v>1290</v>
      </c>
      <c r="P97" s="1040">
        <v>0</v>
      </c>
      <c r="Q97" s="1040">
        <v>0</v>
      </c>
      <c r="R97" s="1040">
        <v>541</v>
      </c>
      <c r="S97" s="1040"/>
      <c r="T97" s="1040">
        <v>7</v>
      </c>
      <c r="U97" s="1040">
        <v>42</v>
      </c>
      <c r="V97" s="1040">
        <v>-1</v>
      </c>
      <c r="W97" s="1040">
        <v>0</v>
      </c>
      <c r="X97" s="1040">
        <v>3968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6217</v>
      </c>
      <c r="K98" s="1040">
        <v>4124</v>
      </c>
      <c r="L98" s="1040">
        <v>24600</v>
      </c>
      <c r="M98" s="1040">
        <v>10490</v>
      </c>
      <c r="N98" s="1040">
        <v>12278</v>
      </c>
      <c r="O98" s="1040">
        <v>111069</v>
      </c>
      <c r="P98" s="1040">
        <v>0</v>
      </c>
      <c r="Q98" s="1040">
        <v>0</v>
      </c>
      <c r="R98" s="1040">
        <v>106333</v>
      </c>
      <c r="S98" s="1040">
        <v>0</v>
      </c>
      <c r="T98" s="1040">
        <v>1711</v>
      </c>
      <c r="U98" s="1040">
        <v>905</v>
      </c>
      <c r="V98" s="1040">
        <v>149</v>
      </c>
      <c r="W98" s="1040">
        <v>0</v>
      </c>
      <c r="X98" s="1040">
        <v>277876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598</v>
      </c>
      <c r="K99" s="1040">
        <v>263</v>
      </c>
      <c r="L99" s="1040">
        <v>3684</v>
      </c>
      <c r="M99" s="1040">
        <v>1709</v>
      </c>
      <c r="N99" s="1040">
        <v>-57</v>
      </c>
      <c r="O99" s="1040">
        <v>65512</v>
      </c>
      <c r="P99" s="1040">
        <v>0</v>
      </c>
      <c r="Q99" s="1040">
        <v>0</v>
      </c>
      <c r="R99" s="1040">
        <v>19328</v>
      </c>
      <c r="S99" s="1040">
        <v>0</v>
      </c>
      <c r="T99" s="1040">
        <v>143</v>
      </c>
      <c r="U99" s="1040">
        <v>73</v>
      </c>
      <c r="V99" s="1040">
        <v>5</v>
      </c>
      <c r="W99" s="1040">
        <v>0</v>
      </c>
      <c r="X99" s="1040">
        <v>91258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2958</v>
      </c>
      <c r="K100" s="1040">
        <v>2021</v>
      </c>
      <c r="L100" s="1040">
        <v>17190</v>
      </c>
      <c r="M100" s="1040">
        <v>9320</v>
      </c>
      <c r="N100" s="1040">
        <v>24940</v>
      </c>
      <c r="O100" s="1040">
        <v>107110</v>
      </c>
      <c r="P100" s="1040">
        <v>0</v>
      </c>
      <c r="Q100" s="1040">
        <v>0</v>
      </c>
      <c r="R100" s="1040">
        <v>57566</v>
      </c>
      <c r="S100" s="1040">
        <v>0</v>
      </c>
      <c r="T100" s="1040">
        <v>1103</v>
      </c>
      <c r="U100" s="1040">
        <v>821</v>
      </c>
      <c r="V100" s="1040">
        <v>131</v>
      </c>
      <c r="W100" s="1040">
        <v>0</v>
      </c>
      <c r="X100" s="1040">
        <v>223160</v>
      </c>
      <c r="Y100" s="1059"/>
      <c r="Z100" s="1059"/>
    </row>
    <row r="101" spans="2:26" s="1235" customFormat="1" ht="12" hidden="1" customHeight="1">
      <c r="B101" s="3261" t="s">
        <v>1366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9773</v>
      </c>
      <c r="K101" s="1040">
        <v>6408</v>
      </c>
      <c r="L101" s="1040">
        <v>45474</v>
      </c>
      <c r="M101" s="1040">
        <v>21519</v>
      </c>
      <c r="N101" s="1040">
        <v>37161</v>
      </c>
      <c r="O101" s="1040">
        <v>283691</v>
      </c>
      <c r="P101" s="1040">
        <v>0</v>
      </c>
      <c r="Q101" s="1040">
        <v>0</v>
      </c>
      <c r="R101" s="1040">
        <v>183227</v>
      </c>
      <c r="S101" s="1040">
        <v>0</v>
      </c>
      <c r="T101" s="1040">
        <v>2957</v>
      </c>
      <c r="U101" s="1040">
        <v>1799</v>
      </c>
      <c r="V101" s="1040">
        <v>285</v>
      </c>
      <c r="W101" s="1040">
        <v>0</v>
      </c>
      <c r="X101" s="1040">
        <v>592294</v>
      </c>
      <c r="Y101" s="1059"/>
      <c r="Z101" s="1059"/>
    </row>
    <row r="102" spans="2:26" s="1235" customFormat="1" ht="12" hidden="1" customHeight="1">
      <c r="B102" s="3200" t="s">
        <v>1367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1368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1369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-137</v>
      </c>
      <c r="K118" s="1040">
        <v>0</v>
      </c>
      <c r="L118" s="1040">
        <v>0</v>
      </c>
      <c r="M118" s="1040">
        <v>0</v>
      </c>
      <c r="N118" s="1040">
        <v>386</v>
      </c>
      <c r="O118" s="1040">
        <v>546</v>
      </c>
      <c r="P118" s="1040">
        <v>0</v>
      </c>
      <c r="Q118" s="1040">
        <v>0</v>
      </c>
      <c r="R118" s="1040">
        <v>1459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2254</v>
      </c>
      <c r="Y118" s="1059"/>
      <c r="Z118" s="1059"/>
    </row>
    <row r="119" spans="2:26" s="1235" customFormat="1" ht="12" hidden="1" customHeight="1">
      <c r="B119" s="3200" t="s">
        <v>1370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-137</v>
      </c>
      <c r="K119" s="1040">
        <v>0</v>
      </c>
      <c r="L119" s="1040">
        <v>0</v>
      </c>
      <c r="M119" s="1040">
        <v>0</v>
      </c>
      <c r="N119" s="1040">
        <v>386</v>
      </c>
      <c r="O119" s="1040">
        <v>546</v>
      </c>
      <c r="P119" s="1040">
        <v>0</v>
      </c>
      <c r="Q119" s="1040">
        <v>0</v>
      </c>
      <c r="R119" s="1040">
        <v>1459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2254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1354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1371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1372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12469</v>
      </c>
      <c r="K129" s="1040">
        <v>12224</v>
      </c>
      <c r="L129" s="1040">
        <v>65486</v>
      </c>
      <c r="M129" s="1040">
        <v>27687</v>
      </c>
      <c r="N129" s="1040">
        <v>59122</v>
      </c>
      <c r="O129" s="1040">
        <v>354503</v>
      </c>
      <c r="P129" s="1040">
        <v>1399</v>
      </c>
      <c r="Q129" s="1040">
        <v>2342</v>
      </c>
      <c r="R129" s="1040">
        <v>213803</v>
      </c>
      <c r="S129" s="1040">
        <v>12808</v>
      </c>
      <c r="T129" s="1040">
        <v>3571</v>
      </c>
      <c r="U129" s="1040">
        <v>2183</v>
      </c>
      <c r="V129" s="1040">
        <v>373</v>
      </c>
      <c r="W129" s="1040">
        <v>0</v>
      </c>
      <c r="X129" s="1040">
        <v>767970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1373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3117</v>
      </c>
      <c r="K131" s="1040">
        <v>3056</v>
      </c>
      <c r="L131" s="1040">
        <v>16370</v>
      </c>
      <c r="M131" s="1040">
        <v>16282</v>
      </c>
      <c r="N131" s="1040">
        <v>14772</v>
      </c>
      <c r="O131" s="1040">
        <v>90366</v>
      </c>
      <c r="P131" s="1040">
        <v>350</v>
      </c>
      <c r="Q131" s="1040">
        <v>586</v>
      </c>
      <c r="R131" s="1040">
        <v>53441</v>
      </c>
      <c r="S131" s="1040">
        <v>3202</v>
      </c>
      <c r="T131" s="1040">
        <v>893</v>
      </c>
      <c r="U131" s="1040">
        <v>546</v>
      </c>
      <c r="V131" s="1040">
        <v>93</v>
      </c>
      <c r="W131" s="1040">
        <v>0</v>
      </c>
      <c r="X131" s="1040">
        <v>203074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9352</v>
      </c>
      <c r="K132" s="1040">
        <v>9168</v>
      </c>
      <c r="L132" s="1040">
        <v>49116</v>
      </c>
      <c r="M132" s="1040">
        <v>11405</v>
      </c>
      <c r="N132" s="1040">
        <v>44350</v>
      </c>
      <c r="O132" s="1040">
        <v>264137</v>
      </c>
      <c r="P132" s="1040">
        <v>1049</v>
      </c>
      <c r="Q132" s="1040">
        <v>1756</v>
      </c>
      <c r="R132" s="1040">
        <v>160362</v>
      </c>
      <c r="S132" s="1040">
        <v>9606</v>
      </c>
      <c r="T132" s="1040">
        <v>2678</v>
      </c>
      <c r="U132" s="1040">
        <v>1637</v>
      </c>
      <c r="V132" s="1040">
        <v>280</v>
      </c>
      <c r="W132" s="1040">
        <v>0</v>
      </c>
      <c r="X132" s="1040">
        <v>564896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6209</v>
      </c>
      <c r="K141" s="1040">
        <v>984</v>
      </c>
      <c r="L141" s="1040">
        <v>19521</v>
      </c>
      <c r="M141" s="1040">
        <v>9184</v>
      </c>
      <c r="N141" s="1040">
        <v>35697</v>
      </c>
      <c r="O141" s="1040">
        <v>173321</v>
      </c>
      <c r="P141" s="1040">
        <v>2984</v>
      </c>
      <c r="Q141" s="1040">
        <v>4432</v>
      </c>
      <c r="R141" s="1040">
        <v>104398</v>
      </c>
      <c r="S141" s="1040">
        <v>28124</v>
      </c>
      <c r="T141" s="1040">
        <v>1804</v>
      </c>
      <c r="U141" s="1040">
        <v>1212</v>
      </c>
      <c r="V141" s="1040">
        <v>283</v>
      </c>
      <c r="W141" s="1040">
        <v>0</v>
      </c>
      <c r="X141" s="1040">
        <v>388153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6209</v>
      </c>
      <c r="K144" s="1040">
        <v>984</v>
      </c>
      <c r="L144" s="1040">
        <v>19521</v>
      </c>
      <c r="M144" s="1040">
        <v>9184</v>
      </c>
      <c r="N144" s="1040"/>
      <c r="O144" s="1040">
        <v>173321</v>
      </c>
      <c r="P144" s="1040">
        <v>2984</v>
      </c>
      <c r="Q144" s="1040">
        <v>4432</v>
      </c>
      <c r="R144" s="1040">
        <v>104398</v>
      </c>
      <c r="S144" s="1040">
        <v>28124</v>
      </c>
      <c r="T144" s="1040">
        <v>1804</v>
      </c>
      <c r="U144" s="1040">
        <v>1212</v>
      </c>
      <c r="V144" s="1040">
        <v>283</v>
      </c>
      <c r="W144" s="1040">
        <v>0</v>
      </c>
      <c r="X144" s="1040">
        <v>388153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1374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6209</v>
      </c>
      <c r="K146" s="1040">
        <v>984</v>
      </c>
      <c r="L146" s="1040">
        <v>19521</v>
      </c>
      <c r="M146" s="1040">
        <v>9184</v>
      </c>
      <c r="N146" s="1040">
        <v>35697</v>
      </c>
      <c r="O146" s="1040">
        <v>173321</v>
      </c>
      <c r="P146" s="1040">
        <v>2984</v>
      </c>
      <c r="Q146" s="1040">
        <v>4432</v>
      </c>
      <c r="R146" s="1040">
        <v>104398</v>
      </c>
      <c r="S146" s="1040">
        <v>28124</v>
      </c>
      <c r="T146" s="1040">
        <v>1804</v>
      </c>
      <c r="U146" s="1040">
        <v>1212</v>
      </c>
      <c r="V146" s="1040">
        <v>283</v>
      </c>
      <c r="W146" s="1040">
        <v>0</v>
      </c>
      <c r="X146" s="1040">
        <v>388153</v>
      </c>
      <c r="Y146" s="1059"/>
      <c r="Z146" s="1059"/>
    </row>
    <row r="147" spans="2:26" s="1235" customFormat="1" ht="12" hidden="1" customHeight="1">
      <c r="B147" s="3200" t="s">
        <v>1365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5852</v>
      </c>
      <c r="K149" s="1040">
        <v>2386</v>
      </c>
      <c r="L149" s="1040">
        <v>27361</v>
      </c>
      <c r="M149" s="1040">
        <v>11783</v>
      </c>
      <c r="N149" s="1040">
        <v>19750</v>
      </c>
      <c r="O149" s="1040">
        <v>200633</v>
      </c>
      <c r="P149" s="1040">
        <v>0</v>
      </c>
      <c r="Q149" s="1040">
        <v>0</v>
      </c>
      <c r="R149" s="1040">
        <v>127278</v>
      </c>
      <c r="S149" s="1040">
        <v>0</v>
      </c>
      <c r="T149" s="1040">
        <v>1522</v>
      </c>
      <c r="U149" s="1040">
        <v>854</v>
      </c>
      <c r="V149" s="1040">
        <v>218</v>
      </c>
      <c r="W149" s="1040">
        <v>0</v>
      </c>
      <c r="X149" s="1040">
        <v>397637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566</v>
      </c>
      <c r="K150" s="1040">
        <v>258</v>
      </c>
      <c r="L150" s="1040">
        <v>3778</v>
      </c>
      <c r="M150" s="1040">
        <v>1807</v>
      </c>
      <c r="N150" s="1040">
        <v>0</v>
      </c>
      <c r="O150" s="1040">
        <v>94146</v>
      </c>
      <c r="P150" s="1040">
        <v>0</v>
      </c>
      <c r="Q150" s="1040">
        <v>0</v>
      </c>
      <c r="R150" s="1040">
        <v>15173</v>
      </c>
      <c r="S150" s="1040">
        <v>0</v>
      </c>
      <c r="T150" s="1040">
        <v>151</v>
      </c>
      <c r="U150" s="1040">
        <v>84</v>
      </c>
      <c r="V150" s="1040">
        <v>25</v>
      </c>
      <c r="W150" s="1040">
        <v>0</v>
      </c>
      <c r="X150" s="1040">
        <v>115988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3209</v>
      </c>
      <c r="K151" s="1040">
        <v>2639</v>
      </c>
      <c r="L151" s="1040">
        <v>15304</v>
      </c>
      <c r="M151" s="1040">
        <v>8355</v>
      </c>
      <c r="N151" s="1040">
        <v>16755</v>
      </c>
      <c r="O151" s="1040">
        <v>102378</v>
      </c>
      <c r="P151" s="1040">
        <v>0</v>
      </c>
      <c r="Q151" s="1040">
        <v>0</v>
      </c>
      <c r="R151" s="1040">
        <v>71316</v>
      </c>
      <c r="S151" s="1040">
        <v>0</v>
      </c>
      <c r="T151" s="1040">
        <v>1637</v>
      </c>
      <c r="U151" s="1040">
        <v>1219</v>
      </c>
      <c r="V151" s="1040">
        <v>265</v>
      </c>
      <c r="W151" s="1040">
        <v>0</v>
      </c>
      <c r="X151" s="1040">
        <v>223077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9627</v>
      </c>
      <c r="K152" s="1040">
        <v>5283</v>
      </c>
      <c r="L152" s="1040">
        <v>46443</v>
      </c>
      <c r="M152" s="1040">
        <v>21945</v>
      </c>
      <c r="N152" s="1040">
        <v>36505</v>
      </c>
      <c r="O152" s="1040">
        <v>397157</v>
      </c>
      <c r="P152" s="1040">
        <v>0</v>
      </c>
      <c r="Q152" s="1040">
        <v>0</v>
      </c>
      <c r="R152" s="1040">
        <v>213767</v>
      </c>
      <c r="S152" s="1040">
        <v>0</v>
      </c>
      <c r="T152" s="1040">
        <v>3310</v>
      </c>
      <c r="U152" s="1040">
        <v>2157</v>
      </c>
      <c r="V152" s="1040">
        <v>508</v>
      </c>
      <c r="W152" s="1040">
        <v>0</v>
      </c>
      <c r="X152" s="1040">
        <v>736702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-1</v>
      </c>
      <c r="K153" s="1040">
        <v>-1</v>
      </c>
      <c r="L153" s="1040">
        <v>-6</v>
      </c>
      <c r="M153" s="1040">
        <v>-4</v>
      </c>
      <c r="N153" s="1040">
        <v>-2</v>
      </c>
      <c r="O153" s="1040">
        <v>-25</v>
      </c>
      <c r="P153" s="1040">
        <v>0</v>
      </c>
      <c r="Q153" s="1040">
        <v>0</v>
      </c>
      <c r="R153" s="1040">
        <v>-5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-44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-1</v>
      </c>
      <c r="K154" s="1040">
        <v>0</v>
      </c>
      <c r="L154" s="1040">
        <v>-5</v>
      </c>
      <c r="M154" s="1040">
        <v>-3</v>
      </c>
      <c r="N154" s="1040">
        <v>0</v>
      </c>
      <c r="O154" s="1040">
        <v>-95</v>
      </c>
      <c r="P154" s="1040">
        <v>0</v>
      </c>
      <c r="Q154" s="1040">
        <v>0</v>
      </c>
      <c r="R154" s="1040">
        <v>-2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-106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-1</v>
      </c>
      <c r="K155" s="1040">
        <v>-1</v>
      </c>
      <c r="L155" s="1040">
        <v>-6</v>
      </c>
      <c r="M155" s="1040">
        <v>-3</v>
      </c>
      <c r="N155" s="1040">
        <v>-5</v>
      </c>
      <c r="O155" s="1040">
        <v>-6</v>
      </c>
      <c r="P155" s="1040">
        <v>0</v>
      </c>
      <c r="Q155" s="1040">
        <v>0</v>
      </c>
      <c r="R155" s="1040">
        <v>-9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-31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-3</v>
      </c>
      <c r="K156" s="1040">
        <v>-2</v>
      </c>
      <c r="L156" s="1040">
        <v>-17</v>
      </c>
      <c r="M156" s="1040">
        <v>-10</v>
      </c>
      <c r="N156" s="1040">
        <v>-7</v>
      </c>
      <c r="O156" s="1040">
        <v>-126</v>
      </c>
      <c r="P156" s="1040">
        <v>0</v>
      </c>
      <c r="Q156" s="1040">
        <v>0</v>
      </c>
      <c r="R156" s="1040">
        <v>-16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-181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374</v>
      </c>
      <c r="K157" s="1040">
        <v>101</v>
      </c>
      <c r="L157" s="1040">
        <v>935</v>
      </c>
      <c r="M157" s="1040">
        <v>370</v>
      </c>
      <c r="N157" s="1040"/>
      <c r="O157" s="1040">
        <v>1071</v>
      </c>
      <c r="P157" s="1040">
        <v>0</v>
      </c>
      <c r="Q157" s="1040">
        <v>0</v>
      </c>
      <c r="R157" s="1040">
        <v>455</v>
      </c>
      <c r="S157" s="1040"/>
      <c r="T157" s="1040">
        <v>14</v>
      </c>
      <c r="U157" s="1040">
        <v>37</v>
      </c>
      <c r="V157" s="1040">
        <v>7</v>
      </c>
      <c r="W157" s="1040">
        <v>0</v>
      </c>
      <c r="X157" s="1040">
        <v>3364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44</v>
      </c>
      <c r="K158" s="1040">
        <v>14</v>
      </c>
      <c r="L158" s="1040">
        <v>164</v>
      </c>
      <c r="M158" s="1040">
        <v>80</v>
      </c>
      <c r="N158" s="1040"/>
      <c r="O158" s="1040">
        <v>527</v>
      </c>
      <c r="P158" s="1040">
        <v>0</v>
      </c>
      <c r="Q158" s="1040">
        <v>0</v>
      </c>
      <c r="R158" s="1040">
        <v>17</v>
      </c>
      <c r="S158" s="1040"/>
      <c r="T158" s="1040">
        <v>0</v>
      </c>
      <c r="U158" s="1040">
        <v>2</v>
      </c>
      <c r="V158" s="1040">
        <v>0</v>
      </c>
      <c r="W158" s="1040">
        <v>0</v>
      </c>
      <c r="X158" s="1040">
        <v>848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125</v>
      </c>
      <c r="K159" s="1040">
        <v>40</v>
      </c>
      <c r="L159" s="1040">
        <v>337</v>
      </c>
      <c r="M159" s="1040">
        <v>154</v>
      </c>
      <c r="N159" s="1040"/>
      <c r="O159" s="1040">
        <v>321</v>
      </c>
      <c r="P159" s="1040">
        <v>0</v>
      </c>
      <c r="Q159" s="1040">
        <v>0</v>
      </c>
      <c r="R159" s="1040">
        <v>141</v>
      </c>
      <c r="S159" s="1040"/>
      <c r="T159" s="1040">
        <v>7</v>
      </c>
      <c r="U159" s="1040">
        <v>37</v>
      </c>
      <c r="V159" s="1040">
        <v>6</v>
      </c>
      <c r="W159" s="1040">
        <v>0</v>
      </c>
      <c r="X159" s="1040">
        <v>1168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543</v>
      </c>
      <c r="K160" s="1040">
        <v>155</v>
      </c>
      <c r="L160" s="1040">
        <v>1436</v>
      </c>
      <c r="M160" s="1040">
        <v>604</v>
      </c>
      <c r="N160" s="1040"/>
      <c r="O160" s="1040">
        <v>1919</v>
      </c>
      <c r="P160" s="1040">
        <v>0</v>
      </c>
      <c r="Q160" s="1040">
        <v>0</v>
      </c>
      <c r="R160" s="1040">
        <v>613</v>
      </c>
      <c r="S160" s="1040"/>
      <c r="T160" s="1040">
        <v>21</v>
      </c>
      <c r="U160" s="1040">
        <v>76</v>
      </c>
      <c r="V160" s="1040">
        <v>13</v>
      </c>
      <c r="W160" s="1040">
        <v>0</v>
      </c>
      <c r="X160" s="1040">
        <v>5380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6225</v>
      </c>
      <c r="K161" s="1040">
        <v>2486</v>
      </c>
      <c r="L161" s="1040">
        <v>28290</v>
      </c>
      <c r="M161" s="1040">
        <v>12149</v>
      </c>
      <c r="N161" s="1040">
        <v>19748</v>
      </c>
      <c r="O161" s="1040">
        <v>201679</v>
      </c>
      <c r="P161" s="1040">
        <v>0</v>
      </c>
      <c r="Q161" s="1040">
        <v>0</v>
      </c>
      <c r="R161" s="1040">
        <v>127728</v>
      </c>
      <c r="S161" s="1040">
        <v>0</v>
      </c>
      <c r="T161" s="1040">
        <v>1536</v>
      </c>
      <c r="U161" s="1040">
        <v>891</v>
      </c>
      <c r="V161" s="1040">
        <v>225</v>
      </c>
      <c r="W161" s="1040">
        <v>0</v>
      </c>
      <c r="X161" s="1040">
        <v>400957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609</v>
      </c>
      <c r="K162" s="1040">
        <v>272</v>
      </c>
      <c r="L162" s="1040">
        <v>3937</v>
      </c>
      <c r="M162" s="1040">
        <v>1884</v>
      </c>
      <c r="N162" s="1040">
        <v>0</v>
      </c>
      <c r="O162" s="1040">
        <v>94578</v>
      </c>
      <c r="P162" s="1040">
        <v>0</v>
      </c>
      <c r="Q162" s="1040">
        <v>0</v>
      </c>
      <c r="R162" s="1040">
        <v>15188</v>
      </c>
      <c r="S162" s="1040">
        <v>0</v>
      </c>
      <c r="T162" s="1040">
        <v>151</v>
      </c>
      <c r="U162" s="1040">
        <v>86</v>
      </c>
      <c r="V162" s="1040">
        <v>25</v>
      </c>
      <c r="W162" s="1040">
        <v>0</v>
      </c>
      <c r="X162" s="1040">
        <v>116730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3333</v>
      </c>
      <c r="K163" s="1040">
        <v>2678</v>
      </c>
      <c r="L163" s="1040">
        <v>15635</v>
      </c>
      <c r="M163" s="1040">
        <v>8506</v>
      </c>
      <c r="N163" s="1040">
        <v>16750</v>
      </c>
      <c r="O163" s="1040">
        <v>102693</v>
      </c>
      <c r="P163" s="1040">
        <v>0</v>
      </c>
      <c r="Q163" s="1040">
        <v>0</v>
      </c>
      <c r="R163" s="1040">
        <v>71448</v>
      </c>
      <c r="S163" s="1040">
        <v>0</v>
      </c>
      <c r="T163" s="1040">
        <v>1644</v>
      </c>
      <c r="U163" s="1040">
        <v>1256</v>
      </c>
      <c r="V163" s="1040">
        <v>271</v>
      </c>
      <c r="W163" s="1040">
        <v>0</v>
      </c>
      <c r="X163" s="1040">
        <v>224214</v>
      </c>
      <c r="Y163" s="1059"/>
      <c r="Z163" s="1059"/>
    </row>
    <row r="164" spans="2:26" s="1235" customFormat="1" ht="12" hidden="1" customHeight="1">
      <c r="B164" s="3261" t="s">
        <v>1366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10167</v>
      </c>
      <c r="K164" s="1040">
        <v>5436</v>
      </c>
      <c r="L164" s="1040">
        <v>47862</v>
      </c>
      <c r="M164" s="1040">
        <v>22539</v>
      </c>
      <c r="N164" s="1040">
        <v>36498</v>
      </c>
      <c r="O164" s="1040">
        <v>398950</v>
      </c>
      <c r="P164" s="1040">
        <v>0</v>
      </c>
      <c r="Q164" s="1040">
        <v>0</v>
      </c>
      <c r="R164" s="1040">
        <v>214364</v>
      </c>
      <c r="S164" s="1040">
        <v>0</v>
      </c>
      <c r="T164" s="1040">
        <v>3331</v>
      </c>
      <c r="U164" s="1040">
        <v>2233</v>
      </c>
      <c r="V164" s="1040">
        <v>521</v>
      </c>
      <c r="W164" s="1040">
        <v>0</v>
      </c>
      <c r="X164" s="1040">
        <v>741901</v>
      </c>
      <c r="Y164" s="1059"/>
      <c r="Z164" s="1059"/>
    </row>
    <row r="165" spans="2:26" s="1235" customFormat="1" ht="12" hidden="1" customHeight="1">
      <c r="B165" s="3200" t="s">
        <v>1375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1368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1369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172</v>
      </c>
      <c r="K181" s="1040">
        <v>0</v>
      </c>
      <c r="L181" s="1040">
        <v>0</v>
      </c>
      <c r="M181" s="1040">
        <v>0</v>
      </c>
      <c r="N181" s="1040">
        <v>411</v>
      </c>
      <c r="O181" s="1040">
        <v>2439</v>
      </c>
      <c r="P181" s="1040">
        <v>0</v>
      </c>
      <c r="Q181" s="1040">
        <v>0</v>
      </c>
      <c r="R181" s="1040">
        <v>1514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4536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172</v>
      </c>
      <c r="K182" s="1040">
        <v>0</v>
      </c>
      <c r="L182" s="1040">
        <v>0</v>
      </c>
      <c r="M182" s="1040">
        <v>0</v>
      </c>
      <c r="N182" s="1040">
        <v>411</v>
      </c>
      <c r="O182" s="1040">
        <v>2439</v>
      </c>
      <c r="P182" s="1040">
        <v>0</v>
      </c>
      <c r="Q182" s="1040">
        <v>0</v>
      </c>
      <c r="R182" s="1040">
        <v>1514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4536</v>
      </c>
      <c r="Y182" s="1059"/>
      <c r="Z182" s="1059"/>
    </row>
    <row r="183" spans="2:26" s="1235" customFormat="1" ht="12" hidden="1" customHeight="1">
      <c r="B183" s="3200" t="s">
        <v>1376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1377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1371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1356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1378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1" t="s">
        <v>1379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16548</v>
      </c>
      <c r="K192" s="1040">
        <v>6420</v>
      </c>
      <c r="L192" s="1040">
        <v>67383</v>
      </c>
      <c r="M192" s="1040">
        <v>31723</v>
      </c>
      <c r="N192" s="1040">
        <v>72606</v>
      </c>
      <c r="O192" s="1040">
        <v>574710</v>
      </c>
      <c r="P192" s="1040">
        <v>2984</v>
      </c>
      <c r="Q192" s="1040">
        <v>4432</v>
      </c>
      <c r="R192" s="1040">
        <v>320276</v>
      </c>
      <c r="S192" s="1040">
        <v>28124</v>
      </c>
      <c r="T192" s="1040">
        <v>5135</v>
      </c>
      <c r="U192" s="1040">
        <v>3445</v>
      </c>
      <c r="V192" s="1040">
        <v>804</v>
      </c>
      <c r="W192" s="1040">
        <v>0</v>
      </c>
      <c r="X192" s="1040">
        <v>1134590</v>
      </c>
      <c r="Y192" s="1059"/>
      <c r="Z192" s="1059"/>
    </row>
    <row r="193" spans="2:26" s="1235" customFormat="1" ht="12" hidden="1" customHeight="1">
      <c r="B193" s="3200" t="s">
        <v>1380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1373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4266</v>
      </c>
      <c r="K194" s="1040">
        <v>1629</v>
      </c>
      <c r="L194" s="1040">
        <v>17676</v>
      </c>
      <c r="M194" s="1040">
        <v>13664</v>
      </c>
      <c r="N194" s="1040">
        <v>20094</v>
      </c>
      <c r="O194" s="1040">
        <v>155725</v>
      </c>
      <c r="P194" s="1040">
        <v>799</v>
      </c>
      <c r="Q194" s="1040">
        <v>1176</v>
      </c>
      <c r="R194" s="1040">
        <v>94698</v>
      </c>
      <c r="S194" s="1040">
        <v>7513</v>
      </c>
      <c r="T194" s="1040">
        <v>1321</v>
      </c>
      <c r="U194" s="1040">
        <v>886</v>
      </c>
      <c r="V194" s="1040">
        <v>207</v>
      </c>
      <c r="W194" s="1040">
        <v>0</v>
      </c>
      <c r="X194" s="1040">
        <v>319654</v>
      </c>
      <c r="Y194" s="1059"/>
      <c r="Z194" s="1059"/>
    </row>
    <row r="195" spans="2:26" s="1235" customFormat="1" ht="12" hidden="1" customHeight="1">
      <c r="B195" s="3261" t="s">
        <v>1381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12282</v>
      </c>
      <c r="K195" s="1040">
        <v>4791</v>
      </c>
      <c r="L195" s="1040">
        <v>49707</v>
      </c>
      <c r="M195" s="1040">
        <v>18059</v>
      </c>
      <c r="N195" s="1040">
        <v>52512</v>
      </c>
      <c r="O195" s="1040">
        <v>418985</v>
      </c>
      <c r="P195" s="1040">
        <v>2185</v>
      </c>
      <c r="Q195" s="1040">
        <v>3256</v>
      </c>
      <c r="R195" s="1040">
        <v>225578</v>
      </c>
      <c r="S195" s="1040">
        <v>20611</v>
      </c>
      <c r="T195" s="1040">
        <v>3814</v>
      </c>
      <c r="U195" s="1040">
        <v>2559</v>
      </c>
      <c r="V195" s="1040">
        <v>597</v>
      </c>
      <c r="W195" s="1040">
        <v>0</v>
      </c>
      <c r="X195" s="1040">
        <v>814936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703125" style="1059" customWidth="1"/>
    <col min="2" max="4" width="3.28515625" style="1059" customWidth="1"/>
    <col min="5" max="5" width="1.7109375" style="1059" customWidth="1"/>
    <col min="6" max="6" width="3.28515625" style="1059" customWidth="1"/>
    <col min="7" max="7" width="14.7109375" style="1059" customWidth="1"/>
    <col min="8" max="8" width="3.28515625" style="1059" customWidth="1"/>
    <col min="9" max="9" width="2.28515625" style="1059" customWidth="1"/>
    <col min="10" max="10" width="14" style="1059" customWidth="1"/>
    <col min="11" max="11" width="2.42578125" style="1059" customWidth="1"/>
    <col min="12" max="17" width="8.42578125" style="1059" customWidth="1"/>
    <col min="18" max="26" width="8.42578125" style="1110" customWidth="1"/>
    <col min="27" max="29" width="8.42578125" style="1059" customWidth="1"/>
    <col min="30" max="35" width="7" style="1059" bestFit="1" customWidth="1"/>
    <col min="36" max="38" width="8" style="1059" customWidth="1"/>
    <col min="39" max="39" width="11.140625" style="1059" customWidth="1"/>
    <col min="40" max="40" width="16.8554687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6" t="s">
        <v>1385</v>
      </c>
      <c r="C4" s="2826"/>
      <c r="D4" s="2826"/>
      <c r="E4" s="2826"/>
      <c r="F4" s="1040"/>
      <c r="G4" s="3171" t="s">
        <v>1386</v>
      </c>
      <c r="H4" s="3171"/>
      <c r="I4" s="3171"/>
      <c r="J4" s="3171"/>
      <c r="K4" s="3171"/>
      <c r="L4" s="3171"/>
      <c r="M4" s="3171"/>
      <c r="N4" s="3171"/>
      <c r="O4" s="3171"/>
      <c r="P4" s="3171"/>
      <c r="Q4" s="3171"/>
      <c r="R4" s="3171"/>
      <c r="S4" s="3171"/>
      <c r="T4" s="3171"/>
      <c r="U4" s="3171"/>
      <c r="V4" s="3171"/>
      <c r="W4" s="3171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6">
        <v>2023.1</v>
      </c>
      <c r="C5" s="2826"/>
      <c r="D5" s="2826"/>
      <c r="E5" s="2826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74" t="s">
        <v>1387</v>
      </c>
      <c r="M7" s="3275"/>
      <c r="N7" s="3275"/>
      <c r="O7" s="3275"/>
      <c r="P7" s="3275"/>
      <c r="Q7" s="3276"/>
      <c r="R7" s="3268" t="s">
        <v>1388</v>
      </c>
      <c r="S7" s="3269"/>
      <c r="T7" s="3269"/>
      <c r="U7" s="3269"/>
      <c r="V7" s="3269"/>
      <c r="W7" s="3270"/>
      <c r="X7" s="3268" t="s">
        <v>1389</v>
      </c>
      <c r="Y7" s="3269"/>
      <c r="Z7" s="3269"/>
      <c r="AA7" s="3269"/>
      <c r="AB7" s="3269"/>
      <c r="AC7" s="3270"/>
      <c r="AD7" s="3269" t="s">
        <v>1390</v>
      </c>
      <c r="AE7" s="3269"/>
      <c r="AF7" s="3269"/>
      <c r="AG7" s="3269"/>
      <c r="AH7" s="3269"/>
      <c r="AI7" s="3282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77"/>
      <c r="M8" s="3278"/>
      <c r="N8" s="3278"/>
      <c r="O8" s="3278"/>
      <c r="P8" s="3278"/>
      <c r="Q8" s="3279"/>
      <c r="R8" s="3271"/>
      <c r="S8" s="3272"/>
      <c r="T8" s="3272"/>
      <c r="U8" s="3272"/>
      <c r="V8" s="3272"/>
      <c r="W8" s="3273"/>
      <c r="X8" s="3271"/>
      <c r="Y8" s="3272"/>
      <c r="Z8" s="3272"/>
      <c r="AA8" s="3272"/>
      <c r="AB8" s="3272"/>
      <c r="AC8" s="3273"/>
      <c r="AD8" s="3272"/>
      <c r="AE8" s="3272"/>
      <c r="AF8" s="3272"/>
      <c r="AG8" s="3272"/>
      <c r="AH8" s="3272"/>
      <c r="AI8" s="3283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57" t="s">
        <v>1304</v>
      </c>
      <c r="C9" s="3258"/>
      <c r="D9" s="3258"/>
      <c r="E9" s="3258"/>
      <c r="F9" s="3258"/>
      <c r="G9" s="3258"/>
      <c r="H9" s="3258"/>
      <c r="I9" s="3258"/>
      <c r="J9" s="3258"/>
      <c r="K9" s="3267"/>
      <c r="L9" s="1246" t="s">
        <v>1391</v>
      </c>
      <c r="M9" s="1247" t="s">
        <v>50</v>
      </c>
      <c r="N9" s="1247" t="s">
        <v>49</v>
      </c>
      <c r="O9" s="1247" t="s">
        <v>1392</v>
      </c>
      <c r="P9" s="1247" t="s">
        <v>490</v>
      </c>
      <c r="Q9" s="1248" t="s">
        <v>145</v>
      </c>
      <c r="R9" s="1249" t="s">
        <v>1391</v>
      </c>
      <c r="S9" s="1247" t="s">
        <v>50</v>
      </c>
      <c r="T9" s="1247" t="s">
        <v>49</v>
      </c>
      <c r="U9" s="1247" t="s">
        <v>1392</v>
      </c>
      <c r="V9" s="1247" t="s">
        <v>490</v>
      </c>
      <c r="W9" s="1248" t="s">
        <v>145</v>
      </c>
      <c r="X9" s="1249" t="s">
        <v>1391</v>
      </c>
      <c r="Y9" s="1247" t="s">
        <v>50</v>
      </c>
      <c r="Z9" s="1247" t="s">
        <v>49</v>
      </c>
      <c r="AA9" s="1247" t="s">
        <v>1392</v>
      </c>
      <c r="AB9" s="1247" t="s">
        <v>490</v>
      </c>
      <c r="AC9" s="1248" t="s">
        <v>145</v>
      </c>
      <c r="AD9" s="1250" t="s">
        <v>1391</v>
      </c>
      <c r="AE9" s="1247" t="s">
        <v>50</v>
      </c>
      <c r="AF9" s="1247" t="s">
        <v>49</v>
      </c>
      <c r="AG9" s="1247" t="s">
        <v>1392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0" t="s">
        <v>1393</v>
      </c>
      <c r="C11" s="3281"/>
      <c r="D11" s="3281"/>
      <c r="E11" s="3281"/>
      <c r="F11" s="3281"/>
      <c r="G11" s="3281"/>
      <c r="H11" s="3281"/>
      <c r="I11" s="3281"/>
      <c r="J11" s="3281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3" t="s">
        <v>25</v>
      </c>
      <c r="C12" s="3194"/>
      <c r="D12" s="3194"/>
      <c r="E12" s="1059" t="s">
        <v>169</v>
      </c>
      <c r="F12" s="3173" t="s">
        <v>1394</v>
      </c>
      <c r="G12" s="3173"/>
      <c r="H12" s="3173"/>
      <c r="I12" s="3173"/>
      <c r="J12" s="3173"/>
      <c r="K12" s="1126" t="s">
        <v>199</v>
      </c>
      <c r="L12" s="1266">
        <f t="shared" ref="L12:L18" si="0">L77+M77+N77+O77</f>
        <v>30922</v>
      </c>
      <c r="M12" s="1266">
        <f t="shared" ref="M12:M18" si="1">Q77+0</f>
        <v>155915</v>
      </c>
      <c r="N12" s="1266">
        <f>P77+0</f>
        <v>31434</v>
      </c>
      <c r="O12" s="1266">
        <f t="shared" ref="O12:O18" si="2">R77+S77+T77+U77</f>
        <v>121885</v>
      </c>
      <c r="P12" s="1266">
        <f t="shared" ref="P12:P18" si="3">V77+W77+X77+Y77</f>
        <v>2866</v>
      </c>
      <c r="Q12" s="1267">
        <f t="shared" ref="Q12:Q18" si="4">L12+M12+N12+O12+P12</f>
        <v>343022</v>
      </c>
      <c r="R12" s="1268">
        <f t="shared" ref="R12:R18" si="5">L145+M145+N145+O145</f>
        <v>35898</v>
      </c>
      <c r="S12" s="1266">
        <f t="shared" ref="S12:S18" si="6">Q145+0</f>
        <v>173321</v>
      </c>
      <c r="T12" s="1266">
        <f>P145+0</f>
        <v>35697</v>
      </c>
      <c r="U12" s="1266">
        <f t="shared" ref="U12:U18" si="7">R145+S145+T145+U145</f>
        <v>139938</v>
      </c>
      <c r="V12" s="1266">
        <f t="shared" ref="V12:V18" si="8">V145+W145+X145+Y145</f>
        <v>3299</v>
      </c>
      <c r="W12" s="1267">
        <f t="shared" ref="W12:W18" si="9">R12+S12+T12+U12+V12</f>
        <v>388153</v>
      </c>
      <c r="X12" s="1268">
        <f t="shared" ref="X12:X18" si="10">L213+M213+N213+O213</f>
        <v>35211</v>
      </c>
      <c r="Y12" s="1266">
        <f t="shared" ref="Y12:Y18" si="11">Q213+0</f>
        <v>72119</v>
      </c>
      <c r="Z12" s="1266">
        <f>P213+0</f>
        <v>22060</v>
      </c>
      <c r="AA12" s="1269">
        <f t="shared" ref="AA12:AA18" si="12">R213+S213+T213+U213</f>
        <v>46292</v>
      </c>
      <c r="AB12" s="1269">
        <f t="shared" ref="AB12:AB18" si="13">V213+W213+X213+Y213</f>
        <v>1116</v>
      </c>
      <c r="AC12" s="1270">
        <f t="shared" ref="AC12:AC18" si="14">X12+Y12+Z12+AA12+AB12</f>
        <v>176798</v>
      </c>
      <c r="AD12" s="1271">
        <f t="shared" ref="AD12:AD43" si="15">IF(ISERROR(X12/R12*100),"",X12/R12*100)</f>
        <v>98.086244359017215</v>
      </c>
      <c r="AE12" s="1271">
        <f t="shared" ref="AE12:AE43" si="16">IF(ISERROR(Y12/S12*100),"",Y12/S12*100)</f>
        <v>41.610076101568765</v>
      </c>
      <c r="AF12" s="1271">
        <f t="shared" ref="AF12:AF43" si="17">IF(ISERROR(Z12/T12*100),"",Z12/T12*100)</f>
        <v>61.797910188531247</v>
      </c>
      <c r="AG12" s="1271">
        <f t="shared" ref="AG12:AG43" si="18">IF(ISERROR(AA12/U12*100),"",AA12/U12*100)</f>
        <v>33.080364161271419</v>
      </c>
      <c r="AH12" s="1271">
        <f t="shared" ref="AH12:AH43" si="19">IF(ISERROR(AB12/V12*100),"",AB12/V12*100)</f>
        <v>33.828432858441957</v>
      </c>
      <c r="AI12" s="1271">
        <f t="shared" ref="AI12:AI43" si="20">IF(ISERROR(AC12/W12*100),"",AC12/W12*100)</f>
        <v>45.548533696763904</v>
      </c>
      <c r="AJ12" s="1040"/>
      <c r="AK12" s="1272">
        <f>P213</f>
        <v>22060</v>
      </c>
      <c r="AL12" s="1272">
        <f>P213</f>
        <v>22060</v>
      </c>
      <c r="AM12" s="1272"/>
      <c r="AN12" s="1272">
        <f>Q213</f>
        <v>72119</v>
      </c>
      <c r="AO12" s="1272">
        <f>Q213</f>
        <v>72119</v>
      </c>
      <c r="AP12" s="1272"/>
      <c r="AQ12" s="1272">
        <f>R213+S213+T213+U213</f>
        <v>46292</v>
      </c>
      <c r="AR12" s="1272">
        <f>R213+S213+T213+U213</f>
        <v>46292</v>
      </c>
      <c r="AS12" s="1272"/>
      <c r="AT12" s="1272">
        <f>V213+W213+X213+Y213</f>
        <v>1116</v>
      </c>
      <c r="AU12" s="1272">
        <f>V213+W213+X213+Y213</f>
        <v>1116</v>
      </c>
      <c r="AV12" s="1272"/>
      <c r="AW12" s="1272">
        <f>X12+AK12+AN12+AQ12+AT12</f>
        <v>176798</v>
      </c>
      <c r="AX12" s="1272">
        <f>X12+AK12+AN12+AQ12+AT12</f>
        <v>176798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3" t="s">
        <v>377</v>
      </c>
      <c r="G13" s="3173"/>
      <c r="H13" s="3173"/>
      <c r="I13" s="3173"/>
      <c r="J13" s="3173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0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0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 t="str">
        <f t="shared" si="16"/>
        <v/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 t="str">
        <f t="shared" si="20"/>
        <v/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3" t="s">
        <v>378</v>
      </c>
      <c r="G14" s="3173"/>
      <c r="H14" s="3173"/>
      <c r="I14" s="3173"/>
      <c r="J14" s="3173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3" t="s">
        <v>684</v>
      </c>
      <c r="G15" s="3173"/>
      <c r="H15" s="3173"/>
      <c r="I15" s="3173"/>
      <c r="J15" s="3173"/>
      <c r="K15" s="1126" t="s">
        <v>202</v>
      </c>
      <c r="L15" s="1266">
        <f t="shared" si="0"/>
        <v>30922</v>
      </c>
      <c r="M15" s="1266">
        <f t="shared" si="1"/>
        <v>155915</v>
      </c>
      <c r="N15" s="1266">
        <f>P77+0</f>
        <v>31434</v>
      </c>
      <c r="O15" s="1266">
        <f t="shared" si="2"/>
        <v>121885</v>
      </c>
      <c r="P15" s="1266">
        <f t="shared" si="3"/>
        <v>2866</v>
      </c>
      <c r="Q15" s="1267">
        <f t="shared" si="4"/>
        <v>343022</v>
      </c>
      <c r="R15" s="1268">
        <f t="shared" si="5"/>
        <v>35898</v>
      </c>
      <c r="S15" s="1266">
        <f t="shared" si="6"/>
        <v>173321</v>
      </c>
      <c r="T15" s="1266">
        <f>P145+0</f>
        <v>35697</v>
      </c>
      <c r="U15" s="1266">
        <f t="shared" si="7"/>
        <v>139938</v>
      </c>
      <c r="V15" s="1266">
        <f t="shared" si="8"/>
        <v>3299</v>
      </c>
      <c r="W15" s="1267">
        <f t="shared" si="9"/>
        <v>388153</v>
      </c>
      <c r="X15" s="1268">
        <f t="shared" si="10"/>
        <v>35211</v>
      </c>
      <c r="Y15" s="1266">
        <f t="shared" si="11"/>
        <v>72119</v>
      </c>
      <c r="Z15" s="1266">
        <f>P213+0</f>
        <v>22060</v>
      </c>
      <c r="AA15" s="1269">
        <f t="shared" si="12"/>
        <v>46292</v>
      </c>
      <c r="AB15" s="1269">
        <f t="shared" si="13"/>
        <v>1116</v>
      </c>
      <c r="AC15" s="1270">
        <f t="shared" si="14"/>
        <v>176798</v>
      </c>
      <c r="AD15" s="1271">
        <f t="shared" si="15"/>
        <v>98.086244359017215</v>
      </c>
      <c r="AE15" s="1271">
        <f t="shared" si="16"/>
        <v>41.610076101568765</v>
      </c>
      <c r="AF15" s="1271">
        <f t="shared" si="17"/>
        <v>61.797910188531247</v>
      </c>
      <c r="AG15" s="1271">
        <f t="shared" si="18"/>
        <v>33.080364161271419</v>
      </c>
      <c r="AH15" s="1271">
        <f t="shared" si="19"/>
        <v>33.828432858441957</v>
      </c>
      <c r="AI15" s="1271">
        <f t="shared" si="20"/>
        <v>45.548533696763904</v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3" t="s">
        <v>1395</v>
      </c>
      <c r="G16" s="3173"/>
      <c r="H16" s="3173"/>
      <c r="I16" s="3173"/>
      <c r="J16" s="3173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0</v>
      </c>
      <c r="P16" s="1266">
        <f t="shared" si="3"/>
        <v>0</v>
      </c>
      <c r="Q16" s="1267">
        <f t="shared" si="4"/>
        <v>0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0</v>
      </c>
      <c r="V16" s="1266">
        <f t="shared" si="8"/>
        <v>0</v>
      </c>
      <c r="W16" s="1267">
        <f t="shared" si="9"/>
        <v>0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0</v>
      </c>
      <c r="AB16" s="1269">
        <f t="shared" si="13"/>
        <v>0</v>
      </c>
      <c r="AC16" s="1270">
        <f t="shared" si="14"/>
        <v>0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 t="str">
        <f t="shared" si="18"/>
        <v/>
      </c>
      <c r="AH16" s="1271" t="str">
        <f t="shared" si="19"/>
        <v/>
      </c>
      <c r="AI16" s="1271" t="str">
        <f t="shared" si="20"/>
        <v/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0</v>
      </c>
      <c r="AR16" s="1272">
        <f t="shared" ref="AR16:AR42" si="26">R217+S217+T217+U217</f>
        <v>0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0</v>
      </c>
      <c r="AX16" s="1272">
        <f t="shared" ref="AX16:AX42" si="30">X16+AK16+AN16+AQ16+AT16</f>
        <v>0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91" t="s">
        <v>1396</v>
      </c>
      <c r="C17" s="3192"/>
      <c r="D17" s="3192"/>
      <c r="E17" s="3192"/>
      <c r="F17" s="3192"/>
      <c r="G17" s="3192"/>
      <c r="H17" s="3192"/>
      <c r="I17" s="3192"/>
      <c r="J17" s="3192"/>
      <c r="K17" s="1126" t="s">
        <v>114</v>
      </c>
      <c r="L17" s="1266">
        <f t="shared" si="0"/>
        <v>30922</v>
      </c>
      <c r="M17" s="1266">
        <f t="shared" si="1"/>
        <v>155915</v>
      </c>
      <c r="N17" s="1266">
        <f>P82+0</f>
        <v>31434</v>
      </c>
      <c r="O17" s="1266">
        <f t="shared" si="2"/>
        <v>121885</v>
      </c>
      <c r="P17" s="1266">
        <f t="shared" si="3"/>
        <v>2866</v>
      </c>
      <c r="Q17" s="1267">
        <f t="shared" si="4"/>
        <v>343022</v>
      </c>
      <c r="R17" s="1268">
        <f t="shared" si="5"/>
        <v>35898</v>
      </c>
      <c r="S17" s="1266">
        <f t="shared" si="6"/>
        <v>173321</v>
      </c>
      <c r="T17" s="1266">
        <f>P150+0</f>
        <v>35697</v>
      </c>
      <c r="U17" s="1266">
        <f t="shared" si="7"/>
        <v>139938</v>
      </c>
      <c r="V17" s="1266">
        <f t="shared" si="8"/>
        <v>3299</v>
      </c>
      <c r="W17" s="1267">
        <f t="shared" si="9"/>
        <v>388153</v>
      </c>
      <c r="X17" s="1268">
        <f t="shared" si="10"/>
        <v>35211</v>
      </c>
      <c r="Y17" s="1266">
        <f t="shared" si="11"/>
        <v>72119</v>
      </c>
      <c r="Z17" s="1266">
        <f>P218+0</f>
        <v>22060</v>
      </c>
      <c r="AA17" s="1273">
        <f t="shared" si="12"/>
        <v>46292</v>
      </c>
      <c r="AB17" s="1269">
        <f t="shared" si="13"/>
        <v>1116</v>
      </c>
      <c r="AC17" s="1270">
        <f t="shared" si="14"/>
        <v>176798</v>
      </c>
      <c r="AD17" s="1271">
        <f t="shared" si="15"/>
        <v>98.086244359017215</v>
      </c>
      <c r="AE17" s="1271">
        <f t="shared" si="16"/>
        <v>41.610076101568765</v>
      </c>
      <c r="AF17" s="1271">
        <f t="shared" si="17"/>
        <v>61.797910188531247</v>
      </c>
      <c r="AG17" s="1271">
        <f t="shared" si="18"/>
        <v>33.080364161271419</v>
      </c>
      <c r="AH17" s="1271">
        <f t="shared" si="19"/>
        <v>33.828432858441957</v>
      </c>
      <c r="AI17" s="1271">
        <f t="shared" si="20"/>
        <v>45.548533696763904</v>
      </c>
      <c r="AJ17" s="1040"/>
      <c r="AK17" s="1272">
        <f t="shared" si="21"/>
        <v>22060</v>
      </c>
      <c r="AL17" s="1272">
        <f t="shared" si="22"/>
        <v>22060</v>
      </c>
      <c r="AM17" s="1272"/>
      <c r="AN17" s="1272">
        <f t="shared" si="23"/>
        <v>72119</v>
      </c>
      <c r="AO17" s="1272">
        <f t="shared" si="24"/>
        <v>72119</v>
      </c>
      <c r="AP17" s="1272"/>
      <c r="AQ17" s="1272">
        <f t="shared" si="25"/>
        <v>46292</v>
      </c>
      <c r="AR17" s="1272">
        <f t="shared" si="26"/>
        <v>46292</v>
      </c>
      <c r="AS17" s="1272"/>
      <c r="AT17" s="1272">
        <f t="shared" si="27"/>
        <v>1116</v>
      </c>
      <c r="AU17" s="1272">
        <f t="shared" si="28"/>
        <v>1116</v>
      </c>
      <c r="AV17" s="1272"/>
      <c r="AW17" s="1272">
        <f t="shared" si="29"/>
        <v>176798</v>
      </c>
      <c r="AX17" s="1272">
        <f t="shared" si="30"/>
        <v>176798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2" t="s">
        <v>1365</v>
      </c>
      <c r="C18" s="3173"/>
      <c r="D18" s="3173"/>
      <c r="E18" s="3173"/>
      <c r="F18" s="3173"/>
      <c r="G18" s="3173"/>
      <c r="H18" s="3173"/>
      <c r="I18" s="3173"/>
      <c r="J18" s="3173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78" t="s">
        <v>193</v>
      </c>
      <c r="C19" s="3186"/>
      <c r="D19" s="3186"/>
      <c r="E19" s="3186"/>
      <c r="F19" s="3186"/>
      <c r="G19" s="3186"/>
      <c r="H19" s="3186"/>
      <c r="I19" s="3186"/>
      <c r="J19" s="3186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7" t="s">
        <v>1242</v>
      </c>
      <c r="D20" s="3200"/>
      <c r="E20" s="3200"/>
      <c r="F20" s="3200"/>
      <c r="G20" s="3200"/>
      <c r="H20" s="3173" t="s">
        <v>180</v>
      </c>
      <c r="I20" s="3173"/>
      <c r="J20" s="3173"/>
      <c r="K20" s="1126" t="s">
        <v>206</v>
      </c>
      <c r="L20" s="1266">
        <f t="shared" ref="L20:L42" si="31">L85+M85+N85+O85</f>
        <v>38337</v>
      </c>
      <c r="M20" s="1266">
        <f t="shared" ref="M20:M42" si="32">Q85+0</f>
        <v>178669</v>
      </c>
      <c r="N20" s="1266">
        <f t="shared" ref="N20:N27" si="33">P85+0</f>
        <v>16328</v>
      </c>
      <c r="O20" s="1266">
        <f t="shared" ref="O20:O27" si="34">R85+S85+T85+U85</f>
        <v>102978</v>
      </c>
      <c r="P20" s="1266">
        <f t="shared" ref="P20:P42" si="35">V85+W85+X85+Y85</f>
        <v>1942</v>
      </c>
      <c r="Q20" s="1267">
        <f t="shared" ref="Q20:Q42" si="36">L20+M20+N20+O20+P20</f>
        <v>338254</v>
      </c>
      <c r="R20" s="1268">
        <f t="shared" ref="R20:R42" si="37">L153+M153+N153+O153</f>
        <v>47382</v>
      </c>
      <c r="S20" s="1266">
        <f t="shared" ref="S20:S42" si="38">Q153+0</f>
        <v>200633</v>
      </c>
      <c r="T20" s="1266">
        <f t="shared" ref="T20:T27" si="39">P153+0</f>
        <v>19750</v>
      </c>
      <c r="U20" s="1266">
        <f t="shared" ref="U20:U27" si="40">R153+S153+T153+U153</f>
        <v>127278</v>
      </c>
      <c r="V20" s="1266">
        <f t="shared" ref="V20:V42" si="41">V153+W153+X153+Y153</f>
        <v>2594</v>
      </c>
      <c r="W20" s="1267">
        <f t="shared" ref="W20:W42" si="42">R20+S20+T20+U20+V20</f>
        <v>397637</v>
      </c>
      <c r="X20" s="1268">
        <f t="shared" ref="X20:X42" si="43">L221+M221+N221+O221</f>
        <v>50341</v>
      </c>
      <c r="Y20" s="1266">
        <f t="shared" ref="Y20:Y42" si="44">Q221+0</f>
        <v>133471</v>
      </c>
      <c r="Z20" s="1266">
        <f t="shared" ref="Z20:Z27" si="45">P221+0</f>
        <v>12507</v>
      </c>
      <c r="AA20" s="1269">
        <f t="shared" ref="AA20:AA27" si="46">R221+S221+T221+U221</f>
        <v>121828</v>
      </c>
      <c r="AB20" s="1269">
        <f t="shared" ref="AB20:AB42" si="47">V221+W221+X221+Y221</f>
        <v>3070</v>
      </c>
      <c r="AC20" s="1270">
        <f t="shared" ref="AC20:AC42" si="48">X20+Y20+Z20+AA20+AB20</f>
        <v>321217</v>
      </c>
      <c r="AD20" s="1271">
        <f t="shared" si="15"/>
        <v>106.24498754801401</v>
      </c>
      <c r="AE20" s="1271">
        <f t="shared" si="16"/>
        <v>66.52494853787762</v>
      </c>
      <c r="AF20" s="1271">
        <f t="shared" si="17"/>
        <v>63.326582278481013</v>
      </c>
      <c r="AG20" s="1271">
        <f t="shared" si="18"/>
        <v>95.718034538569114</v>
      </c>
      <c r="AH20" s="1271">
        <f t="shared" si="19"/>
        <v>118.35003855050115</v>
      </c>
      <c r="AI20" s="1271">
        <f t="shared" si="20"/>
        <v>80.781466513428086</v>
      </c>
      <c r="AJ20" s="1040"/>
      <c r="AK20" s="1272">
        <f t="shared" si="21"/>
        <v>12507</v>
      </c>
      <c r="AL20" s="1272">
        <f t="shared" si="22"/>
        <v>12507</v>
      </c>
      <c r="AM20" s="1272"/>
      <c r="AN20" s="1272">
        <f t="shared" si="23"/>
        <v>133471</v>
      </c>
      <c r="AO20" s="1272">
        <f t="shared" si="24"/>
        <v>133471</v>
      </c>
      <c r="AP20" s="1272"/>
      <c r="AQ20" s="1272">
        <f t="shared" si="25"/>
        <v>121828</v>
      </c>
      <c r="AR20" s="1272">
        <f t="shared" si="26"/>
        <v>121828</v>
      </c>
      <c r="AS20" s="1272"/>
      <c r="AT20" s="1272">
        <f t="shared" si="27"/>
        <v>3070</v>
      </c>
      <c r="AU20" s="1272">
        <f t="shared" si="28"/>
        <v>3070</v>
      </c>
      <c r="AV20" s="1272"/>
      <c r="AW20" s="1272">
        <f t="shared" si="29"/>
        <v>321217</v>
      </c>
      <c r="AX20" s="1272">
        <f t="shared" si="30"/>
        <v>321217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3" t="s">
        <v>143</v>
      </c>
      <c r="I21" s="3173"/>
      <c r="J21" s="3173"/>
      <c r="K21" s="1126" t="s">
        <v>207</v>
      </c>
      <c r="L21" s="1266">
        <f t="shared" si="31"/>
        <v>5278</v>
      </c>
      <c r="M21" s="1266">
        <f t="shared" si="32"/>
        <v>87080</v>
      </c>
      <c r="N21" s="1266">
        <f t="shared" si="33"/>
        <v>0</v>
      </c>
      <c r="O21" s="1266">
        <f t="shared" si="34"/>
        <v>16837</v>
      </c>
      <c r="P21" s="1266">
        <f t="shared" si="35"/>
        <v>190</v>
      </c>
      <c r="Q21" s="1267">
        <f t="shared" si="36"/>
        <v>109385</v>
      </c>
      <c r="R21" s="1268">
        <f t="shared" si="37"/>
        <v>6409</v>
      </c>
      <c r="S21" s="1266">
        <f t="shared" si="38"/>
        <v>94146</v>
      </c>
      <c r="T21" s="1266">
        <f t="shared" si="39"/>
        <v>0</v>
      </c>
      <c r="U21" s="1266">
        <f t="shared" si="40"/>
        <v>15173</v>
      </c>
      <c r="V21" s="1266">
        <f t="shared" si="41"/>
        <v>260</v>
      </c>
      <c r="W21" s="1267">
        <f t="shared" si="42"/>
        <v>115988</v>
      </c>
      <c r="X21" s="1268">
        <f t="shared" si="43"/>
        <v>6442</v>
      </c>
      <c r="Y21" s="1266">
        <f t="shared" si="44"/>
        <v>94769</v>
      </c>
      <c r="Z21" s="1266">
        <f t="shared" si="45"/>
        <v>-57</v>
      </c>
      <c r="AA21" s="1273">
        <f t="shared" si="46"/>
        <v>19803</v>
      </c>
      <c r="AB21" s="1269">
        <f t="shared" si="47"/>
        <v>236</v>
      </c>
      <c r="AC21" s="1270">
        <f t="shared" si="48"/>
        <v>121193</v>
      </c>
      <c r="AD21" s="1271">
        <f t="shared" si="15"/>
        <v>100.51490092058044</v>
      </c>
      <c r="AE21" s="1271">
        <f t="shared" si="16"/>
        <v>100.66173815138188</v>
      </c>
      <c r="AF21" s="1271" t="str">
        <f t="shared" si="17"/>
        <v/>
      </c>
      <c r="AG21" s="1271">
        <f t="shared" si="18"/>
        <v>130.51473011270019</v>
      </c>
      <c r="AH21" s="1271">
        <f t="shared" si="19"/>
        <v>90.769230769230774</v>
      </c>
      <c r="AI21" s="1271">
        <f t="shared" si="20"/>
        <v>104.48753319308895</v>
      </c>
      <c r="AJ21" s="1040"/>
      <c r="AK21" s="1272">
        <f t="shared" si="21"/>
        <v>-57</v>
      </c>
      <c r="AL21" s="1272">
        <f t="shared" si="22"/>
        <v>-57</v>
      </c>
      <c r="AM21" s="1272"/>
      <c r="AN21" s="1272">
        <f t="shared" si="23"/>
        <v>94769</v>
      </c>
      <c r="AO21" s="1272">
        <f t="shared" si="24"/>
        <v>94769</v>
      </c>
      <c r="AP21" s="1272"/>
      <c r="AQ21" s="1272">
        <f t="shared" si="25"/>
        <v>19803</v>
      </c>
      <c r="AR21" s="1272">
        <f t="shared" si="26"/>
        <v>19803</v>
      </c>
      <c r="AS21" s="1272"/>
      <c r="AT21" s="1272">
        <f t="shared" si="27"/>
        <v>236</v>
      </c>
      <c r="AU21" s="1272">
        <f t="shared" si="28"/>
        <v>236</v>
      </c>
      <c r="AV21" s="1272"/>
      <c r="AW21" s="1272">
        <f t="shared" si="29"/>
        <v>121193</v>
      </c>
      <c r="AX21" s="1272">
        <f t="shared" si="30"/>
        <v>121193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3" t="s">
        <v>181</v>
      </c>
      <c r="I22" s="3173"/>
      <c r="J22" s="3173"/>
      <c r="K22" s="1126" t="s">
        <v>384</v>
      </c>
      <c r="L22" s="1266">
        <f t="shared" si="31"/>
        <v>23122</v>
      </c>
      <c r="M22" s="1266">
        <f t="shared" si="32"/>
        <v>93894</v>
      </c>
      <c r="N22" s="1266">
        <f t="shared" si="33"/>
        <v>14819</v>
      </c>
      <c r="O22" s="1266">
        <f t="shared" si="34"/>
        <v>59824</v>
      </c>
      <c r="P22" s="1266">
        <f t="shared" si="35"/>
        <v>2378</v>
      </c>
      <c r="Q22" s="1267">
        <f t="shared" si="36"/>
        <v>194037</v>
      </c>
      <c r="R22" s="1268">
        <f t="shared" si="37"/>
        <v>29507</v>
      </c>
      <c r="S22" s="1266">
        <f t="shared" si="38"/>
        <v>102378</v>
      </c>
      <c r="T22" s="1266">
        <f t="shared" si="39"/>
        <v>16755</v>
      </c>
      <c r="U22" s="1266">
        <f t="shared" si="40"/>
        <v>71316</v>
      </c>
      <c r="V22" s="1266">
        <f t="shared" si="41"/>
        <v>3121</v>
      </c>
      <c r="W22" s="1267">
        <f t="shared" si="42"/>
        <v>223077</v>
      </c>
      <c r="X22" s="1268">
        <f t="shared" si="43"/>
        <v>31090</v>
      </c>
      <c r="Y22" s="1266">
        <f t="shared" si="44"/>
        <v>107605</v>
      </c>
      <c r="Z22" s="1266">
        <f t="shared" si="45"/>
        <v>25036</v>
      </c>
      <c r="AA22" s="1273">
        <f t="shared" si="46"/>
        <v>57688</v>
      </c>
      <c r="AB22" s="1269">
        <f t="shared" si="47"/>
        <v>2033</v>
      </c>
      <c r="AC22" s="1270">
        <f t="shared" si="48"/>
        <v>223452</v>
      </c>
      <c r="AD22" s="1271">
        <f t="shared" si="15"/>
        <v>105.36482868471889</v>
      </c>
      <c r="AE22" s="1271">
        <f t="shared" si="16"/>
        <v>105.10558909140634</v>
      </c>
      <c r="AF22" s="1271">
        <f t="shared" si="17"/>
        <v>149.42405252163533</v>
      </c>
      <c r="AG22" s="1271">
        <f t="shared" si="18"/>
        <v>80.890683717538835</v>
      </c>
      <c r="AH22" s="1271">
        <f t="shared" si="19"/>
        <v>65.139378404357572</v>
      </c>
      <c r="AI22" s="1271">
        <f t="shared" si="20"/>
        <v>100.16810339030917</v>
      </c>
      <c r="AJ22" s="1040"/>
      <c r="AK22" s="1272">
        <f t="shared" si="21"/>
        <v>25036</v>
      </c>
      <c r="AL22" s="1272">
        <f t="shared" si="22"/>
        <v>25036</v>
      </c>
      <c r="AM22" s="1272"/>
      <c r="AN22" s="1272">
        <f t="shared" si="23"/>
        <v>107605</v>
      </c>
      <c r="AO22" s="1272">
        <f t="shared" si="24"/>
        <v>107605</v>
      </c>
      <c r="AP22" s="1272"/>
      <c r="AQ22" s="1272">
        <f t="shared" si="25"/>
        <v>57688</v>
      </c>
      <c r="AR22" s="1272">
        <f t="shared" si="26"/>
        <v>57688</v>
      </c>
      <c r="AS22" s="1272"/>
      <c r="AT22" s="1272">
        <f t="shared" si="27"/>
        <v>2033</v>
      </c>
      <c r="AU22" s="1272">
        <f t="shared" si="28"/>
        <v>2033</v>
      </c>
      <c r="AV22" s="1272"/>
      <c r="AW22" s="1272">
        <f t="shared" si="29"/>
        <v>223452</v>
      </c>
      <c r="AX22" s="1272">
        <f t="shared" si="30"/>
        <v>223452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7" t="s">
        <v>1314</v>
      </c>
      <c r="D23" s="3200"/>
      <c r="E23" s="3200"/>
      <c r="F23" s="3200"/>
      <c r="G23" s="3200"/>
      <c r="H23" s="3200"/>
      <c r="I23" s="3200"/>
      <c r="J23" s="3200"/>
      <c r="K23" s="1126" t="s">
        <v>208</v>
      </c>
      <c r="L23" s="1266">
        <f t="shared" si="31"/>
        <v>66737</v>
      </c>
      <c r="M23" s="1266">
        <f t="shared" si="32"/>
        <v>359643</v>
      </c>
      <c r="N23" s="1266">
        <f t="shared" si="33"/>
        <v>31147</v>
      </c>
      <c r="O23" s="1266">
        <f t="shared" si="34"/>
        <v>179639</v>
      </c>
      <c r="P23" s="1266">
        <f t="shared" si="35"/>
        <v>4510</v>
      </c>
      <c r="Q23" s="1267">
        <f t="shared" si="36"/>
        <v>641676</v>
      </c>
      <c r="R23" s="1268">
        <f t="shared" si="37"/>
        <v>83298</v>
      </c>
      <c r="S23" s="1266">
        <f t="shared" si="38"/>
        <v>397157</v>
      </c>
      <c r="T23" s="1266">
        <f t="shared" si="39"/>
        <v>36505</v>
      </c>
      <c r="U23" s="1266">
        <f t="shared" si="40"/>
        <v>213767</v>
      </c>
      <c r="V23" s="1266">
        <f t="shared" si="41"/>
        <v>5975</v>
      </c>
      <c r="W23" s="1267">
        <f t="shared" si="42"/>
        <v>736702</v>
      </c>
      <c r="X23" s="1268">
        <f t="shared" si="43"/>
        <v>87873</v>
      </c>
      <c r="Y23" s="1266">
        <f t="shared" si="44"/>
        <v>335845</v>
      </c>
      <c r="Z23" s="1266">
        <f t="shared" si="45"/>
        <v>37486</v>
      </c>
      <c r="AA23" s="1273">
        <f t="shared" si="46"/>
        <v>199319</v>
      </c>
      <c r="AB23" s="1269">
        <f t="shared" si="47"/>
        <v>5339</v>
      </c>
      <c r="AC23" s="1270">
        <f t="shared" si="48"/>
        <v>665862</v>
      </c>
      <c r="AD23" s="1271">
        <f t="shared" si="15"/>
        <v>105.4923287473889</v>
      </c>
      <c r="AE23" s="1271">
        <f t="shared" si="16"/>
        <v>84.562276379366338</v>
      </c>
      <c r="AF23" s="1271">
        <f t="shared" si="17"/>
        <v>102.68730310916312</v>
      </c>
      <c r="AG23" s="1271">
        <f t="shared" si="18"/>
        <v>93.241239293249194</v>
      </c>
      <c r="AH23" s="1271">
        <f t="shared" si="19"/>
        <v>89.355648535564853</v>
      </c>
      <c r="AI23" s="1271">
        <f t="shared" si="20"/>
        <v>90.384171618917833</v>
      </c>
      <c r="AJ23" s="1040"/>
      <c r="AK23" s="1272">
        <f t="shared" si="21"/>
        <v>37486</v>
      </c>
      <c r="AL23" s="1272">
        <f t="shared" si="22"/>
        <v>37486</v>
      </c>
      <c r="AM23" s="1272"/>
      <c r="AN23" s="1272">
        <f t="shared" si="23"/>
        <v>335845</v>
      </c>
      <c r="AO23" s="1272">
        <f t="shared" si="24"/>
        <v>335845</v>
      </c>
      <c r="AP23" s="1272"/>
      <c r="AQ23" s="1272">
        <f t="shared" si="25"/>
        <v>199319</v>
      </c>
      <c r="AR23" s="1272">
        <f t="shared" si="26"/>
        <v>199319</v>
      </c>
      <c r="AS23" s="1272"/>
      <c r="AT23" s="1272">
        <f t="shared" si="27"/>
        <v>5339</v>
      </c>
      <c r="AU23" s="1272">
        <f t="shared" si="28"/>
        <v>5339</v>
      </c>
      <c r="AV23" s="1272"/>
      <c r="AW23" s="1272">
        <f t="shared" si="29"/>
        <v>665862</v>
      </c>
      <c r="AX23" s="1272">
        <f t="shared" si="30"/>
        <v>665862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7" t="s">
        <v>1315</v>
      </c>
      <c r="D24" s="3200"/>
      <c r="E24" s="3200"/>
      <c r="F24" s="3200"/>
      <c r="G24" s="3200"/>
      <c r="H24" s="3173" t="s">
        <v>180</v>
      </c>
      <c r="I24" s="3173"/>
      <c r="J24" s="3173"/>
      <c r="K24" s="1126" t="s">
        <v>278</v>
      </c>
      <c r="L24" s="1266">
        <f t="shared" si="31"/>
        <v>98</v>
      </c>
      <c r="M24" s="1266">
        <f t="shared" si="32"/>
        <v>309</v>
      </c>
      <c r="N24" s="1266">
        <f t="shared" si="33"/>
        <v>19</v>
      </c>
      <c r="O24" s="1266">
        <f t="shared" si="34"/>
        <v>53</v>
      </c>
      <c r="P24" s="1266">
        <f t="shared" si="35"/>
        <v>2</v>
      </c>
      <c r="Q24" s="1267">
        <f t="shared" si="36"/>
        <v>481</v>
      </c>
      <c r="R24" s="1268">
        <f t="shared" si="37"/>
        <v>-12</v>
      </c>
      <c r="S24" s="1266">
        <f t="shared" si="38"/>
        <v>-25</v>
      </c>
      <c r="T24" s="1266">
        <f t="shared" si="39"/>
        <v>-2</v>
      </c>
      <c r="U24" s="1266">
        <f t="shared" si="40"/>
        <v>-5</v>
      </c>
      <c r="V24" s="1266">
        <f t="shared" si="41"/>
        <v>0</v>
      </c>
      <c r="W24" s="1267">
        <f t="shared" si="42"/>
        <v>-44</v>
      </c>
      <c r="X24" s="1268">
        <f t="shared" si="43"/>
        <v>135</v>
      </c>
      <c r="Y24" s="1266">
        <f t="shared" si="44"/>
        <v>753</v>
      </c>
      <c r="Z24" s="1266">
        <f t="shared" si="45"/>
        <v>-1</v>
      </c>
      <c r="AA24" s="1273">
        <f t="shared" si="46"/>
        <v>128</v>
      </c>
      <c r="AB24" s="1269">
        <f t="shared" si="47"/>
        <v>5</v>
      </c>
      <c r="AC24" s="1270">
        <f t="shared" si="48"/>
        <v>1020</v>
      </c>
      <c r="AD24" s="1271">
        <f t="shared" si="15"/>
        <v>-1125</v>
      </c>
      <c r="AE24" s="1271">
        <f t="shared" si="16"/>
        <v>-3012</v>
      </c>
      <c r="AF24" s="1271">
        <f t="shared" si="17"/>
        <v>50</v>
      </c>
      <c r="AG24" s="1271">
        <f t="shared" si="18"/>
        <v>-2560</v>
      </c>
      <c r="AH24" s="1271" t="str">
        <f t="shared" si="19"/>
        <v/>
      </c>
      <c r="AI24" s="1271">
        <f t="shared" si="20"/>
        <v>-2318.1818181818185</v>
      </c>
      <c r="AJ24" s="1040"/>
      <c r="AK24" s="1272">
        <f t="shared" si="21"/>
        <v>-1</v>
      </c>
      <c r="AL24" s="1272">
        <f t="shared" si="22"/>
        <v>-1</v>
      </c>
      <c r="AM24" s="1272"/>
      <c r="AN24" s="1272">
        <f t="shared" si="23"/>
        <v>753</v>
      </c>
      <c r="AO24" s="1272">
        <f t="shared" si="24"/>
        <v>753</v>
      </c>
      <c r="AP24" s="1272"/>
      <c r="AQ24" s="1272">
        <f t="shared" si="25"/>
        <v>128</v>
      </c>
      <c r="AR24" s="1272">
        <f t="shared" si="26"/>
        <v>128</v>
      </c>
      <c r="AS24" s="1272"/>
      <c r="AT24" s="1272">
        <f t="shared" si="27"/>
        <v>5</v>
      </c>
      <c r="AU24" s="1272">
        <f t="shared" si="28"/>
        <v>5</v>
      </c>
      <c r="AV24" s="1272"/>
      <c r="AW24" s="1272">
        <f t="shared" si="29"/>
        <v>1020</v>
      </c>
      <c r="AX24" s="1272">
        <f t="shared" si="30"/>
        <v>1020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3" t="s">
        <v>143</v>
      </c>
      <c r="I25" s="3173"/>
      <c r="J25" s="3173"/>
      <c r="K25" s="1126" t="s">
        <v>204</v>
      </c>
      <c r="L25" s="1266">
        <f t="shared" si="31"/>
        <v>55</v>
      </c>
      <c r="M25" s="1266">
        <f t="shared" si="32"/>
        <v>1131</v>
      </c>
      <c r="N25" s="1266">
        <f t="shared" si="33"/>
        <v>0</v>
      </c>
      <c r="O25" s="1266">
        <f t="shared" si="34"/>
        <v>19</v>
      </c>
      <c r="P25" s="1266">
        <f t="shared" si="35"/>
        <v>2</v>
      </c>
      <c r="Q25" s="1267">
        <f t="shared" si="36"/>
        <v>1207</v>
      </c>
      <c r="R25" s="1268">
        <f t="shared" si="37"/>
        <v>-9</v>
      </c>
      <c r="S25" s="1266">
        <f t="shared" si="38"/>
        <v>-95</v>
      </c>
      <c r="T25" s="1266">
        <f t="shared" si="39"/>
        <v>0</v>
      </c>
      <c r="U25" s="1266">
        <f t="shared" si="40"/>
        <v>-2</v>
      </c>
      <c r="V25" s="1266">
        <f t="shared" si="41"/>
        <v>0</v>
      </c>
      <c r="W25" s="1267">
        <f t="shared" si="42"/>
        <v>-106</v>
      </c>
      <c r="X25" s="1268">
        <f t="shared" si="43"/>
        <v>87</v>
      </c>
      <c r="Y25" s="1266">
        <f t="shared" si="44"/>
        <v>3204</v>
      </c>
      <c r="Z25" s="1266">
        <f t="shared" si="45"/>
        <v>0</v>
      </c>
      <c r="AA25" s="1273">
        <f t="shared" si="46"/>
        <v>5</v>
      </c>
      <c r="AB25" s="1269">
        <f t="shared" si="47"/>
        <v>0</v>
      </c>
      <c r="AC25" s="1270">
        <f t="shared" si="48"/>
        <v>3296</v>
      </c>
      <c r="AD25" s="1271">
        <f t="shared" si="15"/>
        <v>-966.66666666666663</v>
      </c>
      <c r="AE25" s="1271">
        <f t="shared" si="16"/>
        <v>-3372.6315789473679</v>
      </c>
      <c r="AF25" s="1271" t="str">
        <f t="shared" si="17"/>
        <v/>
      </c>
      <c r="AG25" s="1271">
        <f t="shared" si="18"/>
        <v>-250</v>
      </c>
      <c r="AH25" s="1271" t="str">
        <f t="shared" si="19"/>
        <v/>
      </c>
      <c r="AI25" s="1271">
        <f t="shared" si="20"/>
        <v>-3109.433962264151</v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3204</v>
      </c>
      <c r="AO25" s="1272">
        <f t="shared" si="24"/>
        <v>3204</v>
      </c>
      <c r="AP25" s="1272"/>
      <c r="AQ25" s="1272">
        <f t="shared" si="25"/>
        <v>5</v>
      </c>
      <c r="AR25" s="1272">
        <f t="shared" si="26"/>
        <v>5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3296</v>
      </c>
      <c r="AX25" s="1272">
        <f t="shared" si="30"/>
        <v>3296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3" t="s">
        <v>181</v>
      </c>
      <c r="I26" s="3173"/>
      <c r="J26" s="3173"/>
      <c r="K26" s="1126" t="s">
        <v>279</v>
      </c>
      <c r="L26" s="1266">
        <f t="shared" si="31"/>
        <v>120</v>
      </c>
      <c r="M26" s="1266">
        <f t="shared" si="32"/>
        <v>92</v>
      </c>
      <c r="N26" s="1266">
        <f t="shared" si="33"/>
        <v>20</v>
      </c>
      <c r="O26" s="1266">
        <f t="shared" si="34"/>
        <v>106</v>
      </c>
      <c r="P26" s="1266">
        <f t="shared" si="35"/>
        <v>4</v>
      </c>
      <c r="Q26" s="1267">
        <f t="shared" si="36"/>
        <v>342</v>
      </c>
      <c r="R26" s="1268">
        <f t="shared" si="37"/>
        <v>-11</v>
      </c>
      <c r="S26" s="1266">
        <f t="shared" si="38"/>
        <v>-6</v>
      </c>
      <c r="T26" s="1266">
        <f t="shared" si="39"/>
        <v>-5</v>
      </c>
      <c r="U26" s="1266">
        <f t="shared" si="40"/>
        <v>-9</v>
      </c>
      <c r="V26" s="1266">
        <f t="shared" si="41"/>
        <v>0</v>
      </c>
      <c r="W26" s="1267">
        <f t="shared" si="42"/>
        <v>-31</v>
      </c>
      <c r="X26" s="1268">
        <f t="shared" si="43"/>
        <v>12</v>
      </c>
      <c r="Y26" s="1266">
        <f t="shared" si="44"/>
        <v>-12</v>
      </c>
      <c r="Z26" s="1266">
        <f t="shared" si="45"/>
        <v>1</v>
      </c>
      <c r="AA26" s="1273">
        <f t="shared" si="46"/>
        <v>0</v>
      </c>
      <c r="AB26" s="1269">
        <f t="shared" si="47"/>
        <v>0</v>
      </c>
      <c r="AC26" s="1270">
        <f t="shared" si="48"/>
        <v>1</v>
      </c>
      <c r="AD26" s="1271">
        <f t="shared" si="15"/>
        <v>-109.09090909090908</v>
      </c>
      <c r="AE26" s="1271">
        <f t="shared" si="16"/>
        <v>200</v>
      </c>
      <c r="AF26" s="1271">
        <f t="shared" si="17"/>
        <v>-20</v>
      </c>
      <c r="AG26" s="1271">
        <f t="shared" si="18"/>
        <v>0</v>
      </c>
      <c r="AH26" s="1271" t="str">
        <f t="shared" si="19"/>
        <v/>
      </c>
      <c r="AI26" s="1271">
        <f t="shared" si="20"/>
        <v>-3.225806451612903</v>
      </c>
      <c r="AJ26" s="1040"/>
      <c r="AK26" s="1272">
        <f t="shared" si="21"/>
        <v>1</v>
      </c>
      <c r="AL26" s="1272">
        <f t="shared" si="22"/>
        <v>1</v>
      </c>
      <c r="AM26" s="1272"/>
      <c r="AN26" s="1272">
        <f t="shared" si="23"/>
        <v>-12</v>
      </c>
      <c r="AO26" s="1272">
        <f t="shared" si="24"/>
        <v>-12</v>
      </c>
      <c r="AP26" s="1272"/>
      <c r="AQ26" s="1272">
        <f t="shared" si="25"/>
        <v>0</v>
      </c>
      <c r="AR26" s="1272">
        <f t="shared" si="26"/>
        <v>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1</v>
      </c>
      <c r="AX26" s="1272">
        <f t="shared" si="30"/>
        <v>1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7" t="s">
        <v>1316</v>
      </c>
      <c r="D27" s="3200"/>
      <c r="E27" s="3200"/>
      <c r="F27" s="3200"/>
      <c r="G27" s="3200"/>
      <c r="H27" s="3200"/>
      <c r="I27" s="3200"/>
      <c r="J27" s="3200"/>
      <c r="K27" s="1126" t="s">
        <v>277</v>
      </c>
      <c r="L27" s="1266">
        <f t="shared" si="31"/>
        <v>273</v>
      </c>
      <c r="M27" s="1266">
        <f t="shared" si="32"/>
        <v>1532</v>
      </c>
      <c r="N27" s="1266">
        <f t="shared" si="33"/>
        <v>39</v>
      </c>
      <c r="O27" s="1266">
        <f t="shared" si="34"/>
        <v>178</v>
      </c>
      <c r="P27" s="1266">
        <f t="shared" si="35"/>
        <v>8</v>
      </c>
      <c r="Q27" s="1267">
        <f t="shared" si="36"/>
        <v>2030</v>
      </c>
      <c r="R27" s="1268">
        <f t="shared" si="37"/>
        <v>-32</v>
      </c>
      <c r="S27" s="1266">
        <f t="shared" si="38"/>
        <v>-126</v>
      </c>
      <c r="T27" s="1266">
        <f t="shared" si="39"/>
        <v>-7</v>
      </c>
      <c r="U27" s="1266">
        <f t="shared" si="40"/>
        <v>-16</v>
      </c>
      <c r="V27" s="1266">
        <f t="shared" si="41"/>
        <v>0</v>
      </c>
      <c r="W27" s="1267">
        <f t="shared" si="42"/>
        <v>-181</v>
      </c>
      <c r="X27" s="1268">
        <f t="shared" si="43"/>
        <v>234</v>
      </c>
      <c r="Y27" s="1266">
        <f t="shared" si="44"/>
        <v>3945</v>
      </c>
      <c r="Z27" s="1266">
        <f t="shared" si="45"/>
        <v>0</v>
      </c>
      <c r="AA27" s="1273">
        <f t="shared" si="46"/>
        <v>133</v>
      </c>
      <c r="AB27" s="1269">
        <f t="shared" si="47"/>
        <v>5</v>
      </c>
      <c r="AC27" s="1270">
        <f t="shared" si="48"/>
        <v>4317</v>
      </c>
      <c r="AD27" s="1271">
        <f t="shared" si="15"/>
        <v>-731.25</v>
      </c>
      <c r="AE27" s="1271">
        <f t="shared" si="16"/>
        <v>-3130.9523809523812</v>
      </c>
      <c r="AF27" s="1271">
        <f t="shared" si="17"/>
        <v>0</v>
      </c>
      <c r="AG27" s="1271">
        <f t="shared" si="18"/>
        <v>-831.25</v>
      </c>
      <c r="AH27" s="1271" t="str">
        <f t="shared" si="19"/>
        <v/>
      </c>
      <c r="AI27" s="1271">
        <f t="shared" si="20"/>
        <v>-2385.082872928177</v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3945</v>
      </c>
      <c r="AO27" s="1272">
        <f t="shared" si="24"/>
        <v>3945</v>
      </c>
      <c r="AP27" s="1272"/>
      <c r="AQ27" s="1272">
        <f t="shared" si="25"/>
        <v>133</v>
      </c>
      <c r="AR27" s="1272">
        <f t="shared" si="26"/>
        <v>133</v>
      </c>
      <c r="AS27" s="1272"/>
      <c r="AT27" s="1272">
        <f t="shared" si="27"/>
        <v>5</v>
      </c>
      <c r="AU27" s="1272">
        <f t="shared" si="28"/>
        <v>5</v>
      </c>
      <c r="AV27" s="1272"/>
      <c r="AW27" s="1272">
        <f t="shared" si="29"/>
        <v>4317</v>
      </c>
      <c r="AX27" s="1272">
        <f t="shared" si="30"/>
        <v>4317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7" t="s">
        <v>1317</v>
      </c>
      <c r="D28" s="3200"/>
      <c r="E28" s="3200"/>
      <c r="F28" s="3200"/>
      <c r="G28" s="3200"/>
      <c r="H28" s="3173" t="s">
        <v>180</v>
      </c>
      <c r="I28" s="3173"/>
      <c r="J28" s="3173"/>
      <c r="K28" s="1126" t="s">
        <v>205</v>
      </c>
      <c r="L28" s="1266">
        <f t="shared" si="31"/>
        <v>1273</v>
      </c>
      <c r="M28" s="1266">
        <f t="shared" si="32"/>
        <v>749</v>
      </c>
      <c r="N28" s="1266"/>
      <c r="O28" s="1266">
        <f>R93+S93+T93</f>
        <v>390</v>
      </c>
      <c r="P28" s="1266">
        <f t="shared" si="35"/>
        <v>33</v>
      </c>
      <c r="Q28" s="1267">
        <f t="shared" si="36"/>
        <v>2445</v>
      </c>
      <c r="R28" s="1268">
        <f t="shared" si="37"/>
        <v>1780</v>
      </c>
      <c r="S28" s="1266">
        <f t="shared" si="38"/>
        <v>1071</v>
      </c>
      <c r="T28" s="1266"/>
      <c r="U28" s="1266">
        <f>R161+S161+T161</f>
        <v>455</v>
      </c>
      <c r="V28" s="1266">
        <f t="shared" si="41"/>
        <v>58</v>
      </c>
      <c r="W28" s="1267">
        <f t="shared" si="42"/>
        <v>3364</v>
      </c>
      <c r="X28" s="1268">
        <f t="shared" si="43"/>
        <v>978</v>
      </c>
      <c r="Y28" s="1266">
        <f t="shared" si="44"/>
        <v>635</v>
      </c>
      <c r="Z28" s="1266"/>
      <c r="AA28" s="1273">
        <f>R229+S229+T229</f>
        <v>319</v>
      </c>
      <c r="AB28" s="1269">
        <f t="shared" si="47"/>
        <v>8</v>
      </c>
      <c r="AC28" s="1270">
        <f t="shared" si="48"/>
        <v>1940</v>
      </c>
      <c r="AD28" s="1271">
        <f t="shared" si="15"/>
        <v>54.943820224719097</v>
      </c>
      <c r="AE28" s="1271">
        <f t="shared" si="16"/>
        <v>59.290382819794587</v>
      </c>
      <c r="AF28" s="1271" t="str">
        <f t="shared" si="17"/>
        <v/>
      </c>
      <c r="AG28" s="1271">
        <f t="shared" si="18"/>
        <v>70.109890109890102</v>
      </c>
      <c r="AH28" s="1271">
        <f t="shared" si="19"/>
        <v>13.793103448275861</v>
      </c>
      <c r="AI28" s="1271">
        <f t="shared" si="20"/>
        <v>57.669441141498211</v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635</v>
      </c>
      <c r="AO28" s="1272">
        <f t="shared" si="24"/>
        <v>635</v>
      </c>
      <c r="AP28" s="1272"/>
      <c r="AQ28" s="1272">
        <f t="shared" si="25"/>
        <v>319</v>
      </c>
      <c r="AR28" s="1272">
        <f t="shared" si="26"/>
        <v>319</v>
      </c>
      <c r="AS28" s="1272"/>
      <c r="AT28" s="1272">
        <f t="shared" si="27"/>
        <v>8</v>
      </c>
      <c r="AU28" s="1272">
        <f t="shared" si="28"/>
        <v>8</v>
      </c>
      <c r="AV28" s="1272"/>
      <c r="AW28" s="1272">
        <f t="shared" si="29"/>
        <v>1940</v>
      </c>
      <c r="AX28" s="1272">
        <f t="shared" si="30"/>
        <v>1940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3" t="s">
        <v>143</v>
      </c>
      <c r="I29" s="3173"/>
      <c r="J29" s="3173"/>
      <c r="K29" s="1126" t="s">
        <v>465</v>
      </c>
      <c r="L29" s="1266">
        <f t="shared" si="31"/>
        <v>183</v>
      </c>
      <c r="M29" s="1266">
        <f t="shared" si="32"/>
        <v>285</v>
      </c>
      <c r="N29" s="1266"/>
      <c r="O29" s="1266">
        <f>R94+S94+T94</f>
        <v>12</v>
      </c>
      <c r="P29" s="1266">
        <f t="shared" si="35"/>
        <v>1</v>
      </c>
      <c r="Q29" s="1267">
        <f t="shared" si="36"/>
        <v>481</v>
      </c>
      <c r="R29" s="1268">
        <f t="shared" si="37"/>
        <v>302</v>
      </c>
      <c r="S29" s="1266">
        <f t="shared" si="38"/>
        <v>527</v>
      </c>
      <c r="T29" s="1266"/>
      <c r="U29" s="1266">
        <f>R162+S162+T162</f>
        <v>17</v>
      </c>
      <c r="V29" s="1266">
        <f t="shared" si="41"/>
        <v>2</v>
      </c>
      <c r="W29" s="1267">
        <f t="shared" si="42"/>
        <v>848</v>
      </c>
      <c r="X29" s="1268">
        <f t="shared" si="43"/>
        <v>582</v>
      </c>
      <c r="Y29" s="1266">
        <f t="shared" si="44"/>
        <v>994</v>
      </c>
      <c r="Z29" s="1266"/>
      <c r="AA29" s="1273">
        <f>R230+S230+T230</f>
        <v>121</v>
      </c>
      <c r="AB29" s="1269">
        <f t="shared" si="47"/>
        <v>12</v>
      </c>
      <c r="AC29" s="1270">
        <f t="shared" si="48"/>
        <v>1709</v>
      </c>
      <c r="AD29" s="1271">
        <f t="shared" si="15"/>
        <v>192.71523178807948</v>
      </c>
      <c r="AE29" s="1271">
        <f t="shared" si="16"/>
        <v>188.61480075901329</v>
      </c>
      <c r="AF29" s="1271" t="str">
        <f t="shared" si="17"/>
        <v/>
      </c>
      <c r="AG29" s="1271">
        <f t="shared" si="18"/>
        <v>711.76470588235293</v>
      </c>
      <c r="AH29" s="1271">
        <f t="shared" si="19"/>
        <v>600</v>
      </c>
      <c r="AI29" s="1271">
        <f t="shared" si="20"/>
        <v>201.53301886792451</v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994</v>
      </c>
      <c r="AO29" s="1272">
        <f t="shared" si="24"/>
        <v>994</v>
      </c>
      <c r="AP29" s="1272"/>
      <c r="AQ29" s="1272">
        <f t="shared" si="25"/>
        <v>121</v>
      </c>
      <c r="AR29" s="1272">
        <f t="shared" si="26"/>
        <v>121</v>
      </c>
      <c r="AS29" s="1272"/>
      <c r="AT29" s="1272">
        <f t="shared" si="27"/>
        <v>12</v>
      </c>
      <c r="AU29" s="1272">
        <f t="shared" si="28"/>
        <v>12</v>
      </c>
      <c r="AV29" s="1272"/>
      <c r="AW29" s="1272">
        <f t="shared" si="29"/>
        <v>1709</v>
      </c>
      <c r="AX29" s="1272">
        <f t="shared" si="30"/>
        <v>1709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3" t="s">
        <v>181</v>
      </c>
      <c r="I30" s="3173"/>
      <c r="J30" s="3173"/>
      <c r="K30" s="1126" t="s">
        <v>182</v>
      </c>
      <c r="L30" s="1266">
        <f t="shared" si="31"/>
        <v>500</v>
      </c>
      <c r="M30" s="1266">
        <f t="shared" si="32"/>
        <v>299</v>
      </c>
      <c r="N30" s="1266"/>
      <c r="O30" s="1266">
        <f>R95+S95+T95</f>
        <v>133</v>
      </c>
      <c r="P30" s="1266">
        <f t="shared" si="35"/>
        <v>32</v>
      </c>
      <c r="Q30" s="1267">
        <f t="shared" si="36"/>
        <v>964</v>
      </c>
      <c r="R30" s="1268">
        <f t="shared" si="37"/>
        <v>656</v>
      </c>
      <c r="S30" s="1266">
        <f t="shared" si="38"/>
        <v>321</v>
      </c>
      <c r="T30" s="1266"/>
      <c r="U30" s="1266">
        <f>R163+S163+T163</f>
        <v>141</v>
      </c>
      <c r="V30" s="1266">
        <f t="shared" si="41"/>
        <v>50</v>
      </c>
      <c r="W30" s="1267">
        <f t="shared" si="42"/>
        <v>1168</v>
      </c>
      <c r="X30" s="1268">
        <f t="shared" si="43"/>
        <v>529</v>
      </c>
      <c r="Y30" s="1266">
        <f t="shared" si="44"/>
        <v>-339</v>
      </c>
      <c r="Z30" s="1266"/>
      <c r="AA30" s="1273">
        <f>R231+S231+T231</f>
        <v>101</v>
      </c>
      <c r="AB30" s="1269">
        <f t="shared" si="47"/>
        <v>28</v>
      </c>
      <c r="AC30" s="1270">
        <f t="shared" si="48"/>
        <v>319</v>
      </c>
      <c r="AD30" s="1271">
        <f t="shared" si="15"/>
        <v>80.640243902439025</v>
      </c>
      <c r="AE30" s="1271">
        <f t="shared" si="16"/>
        <v>-105.60747663551402</v>
      </c>
      <c r="AF30" s="1271" t="str">
        <f t="shared" si="17"/>
        <v/>
      </c>
      <c r="AG30" s="1271">
        <f t="shared" si="18"/>
        <v>71.63120567375887</v>
      </c>
      <c r="AH30" s="1271">
        <f t="shared" si="19"/>
        <v>56.000000000000007</v>
      </c>
      <c r="AI30" s="1271">
        <f t="shared" si="20"/>
        <v>27.31164383561644</v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-339</v>
      </c>
      <c r="AO30" s="1272">
        <f t="shared" si="24"/>
        <v>-339</v>
      </c>
      <c r="AP30" s="1272"/>
      <c r="AQ30" s="1272">
        <f t="shared" si="25"/>
        <v>101</v>
      </c>
      <c r="AR30" s="1272">
        <f t="shared" si="26"/>
        <v>101</v>
      </c>
      <c r="AS30" s="1272"/>
      <c r="AT30" s="1272">
        <f t="shared" si="27"/>
        <v>28</v>
      </c>
      <c r="AU30" s="1272">
        <f t="shared" si="28"/>
        <v>28</v>
      </c>
      <c r="AV30" s="1272"/>
      <c r="AW30" s="1272">
        <f t="shared" si="29"/>
        <v>319</v>
      </c>
      <c r="AX30" s="1272">
        <f t="shared" si="30"/>
        <v>319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7" t="s">
        <v>1397</v>
      </c>
      <c r="D31" s="3187"/>
      <c r="E31" s="3187"/>
      <c r="F31" s="3187"/>
      <c r="G31" s="3187"/>
      <c r="H31" s="3187"/>
      <c r="I31" s="3187"/>
      <c r="J31" s="3187"/>
      <c r="K31" s="1126" t="s">
        <v>467</v>
      </c>
      <c r="L31" s="1266">
        <f t="shared" si="31"/>
        <v>1956</v>
      </c>
      <c r="M31" s="1266">
        <f t="shared" si="32"/>
        <v>1333</v>
      </c>
      <c r="N31" s="1266"/>
      <c r="O31" s="1266">
        <f>R96+S96+T96</f>
        <v>535</v>
      </c>
      <c r="P31" s="1266">
        <f t="shared" si="35"/>
        <v>66</v>
      </c>
      <c r="Q31" s="1267">
        <f t="shared" si="36"/>
        <v>3890</v>
      </c>
      <c r="R31" s="1268">
        <f t="shared" si="37"/>
        <v>2738</v>
      </c>
      <c r="S31" s="1266">
        <f t="shared" si="38"/>
        <v>1919</v>
      </c>
      <c r="T31" s="1266"/>
      <c r="U31" s="1266">
        <f>R164+S164+T164</f>
        <v>613</v>
      </c>
      <c r="V31" s="1266">
        <f t="shared" si="41"/>
        <v>110</v>
      </c>
      <c r="W31" s="1267">
        <f t="shared" si="42"/>
        <v>5380</v>
      </c>
      <c r="X31" s="1268">
        <f t="shared" si="43"/>
        <v>2089</v>
      </c>
      <c r="Y31" s="1266">
        <f t="shared" si="44"/>
        <v>1290</v>
      </c>
      <c r="Z31" s="1266"/>
      <c r="AA31" s="1273">
        <f>R232+S232+T232</f>
        <v>541</v>
      </c>
      <c r="AB31" s="1269">
        <f t="shared" si="47"/>
        <v>48</v>
      </c>
      <c r="AC31" s="1270">
        <f t="shared" si="48"/>
        <v>3968</v>
      </c>
      <c r="AD31" s="1271">
        <f t="shared" si="15"/>
        <v>76.296566837107378</v>
      </c>
      <c r="AE31" s="1271">
        <f t="shared" si="16"/>
        <v>67.222511724856687</v>
      </c>
      <c r="AF31" s="1271" t="str">
        <f t="shared" si="17"/>
        <v/>
      </c>
      <c r="AG31" s="1271">
        <f t="shared" si="18"/>
        <v>88.254486133768353</v>
      </c>
      <c r="AH31" s="1271">
        <f t="shared" si="19"/>
        <v>43.636363636363633</v>
      </c>
      <c r="AI31" s="1271">
        <f t="shared" si="20"/>
        <v>73.754646840148695</v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1290</v>
      </c>
      <c r="AO31" s="1272">
        <f t="shared" si="24"/>
        <v>1290</v>
      </c>
      <c r="AP31" s="1272"/>
      <c r="AQ31" s="1272">
        <f t="shared" si="25"/>
        <v>541</v>
      </c>
      <c r="AR31" s="1272">
        <f t="shared" si="26"/>
        <v>541</v>
      </c>
      <c r="AS31" s="1272"/>
      <c r="AT31" s="1272">
        <f t="shared" si="27"/>
        <v>48</v>
      </c>
      <c r="AU31" s="1272">
        <f t="shared" si="28"/>
        <v>48</v>
      </c>
      <c r="AV31" s="1272"/>
      <c r="AW31" s="1272">
        <f t="shared" si="29"/>
        <v>3968</v>
      </c>
      <c r="AX31" s="1272">
        <f t="shared" si="30"/>
        <v>3968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4" t="s">
        <v>1318</v>
      </c>
      <c r="D32" s="3194"/>
      <c r="E32" s="3194"/>
      <c r="F32" s="3194"/>
      <c r="G32" s="3194"/>
      <c r="H32" s="3173" t="s">
        <v>180</v>
      </c>
      <c r="I32" s="3173"/>
      <c r="J32" s="3173"/>
      <c r="K32" s="1126" t="s">
        <v>121</v>
      </c>
      <c r="L32" s="1266">
        <f t="shared" si="31"/>
        <v>39708</v>
      </c>
      <c r="M32" s="1266">
        <f t="shared" si="32"/>
        <v>179727</v>
      </c>
      <c r="N32" s="1266">
        <f>P97+0</f>
        <v>16347</v>
      </c>
      <c r="O32" s="1266">
        <f t="shared" ref="O32:O42" si="49">R97+S97+T97+U97</f>
        <v>103421</v>
      </c>
      <c r="P32" s="1266">
        <f t="shared" si="35"/>
        <v>1977</v>
      </c>
      <c r="Q32" s="1267">
        <f t="shared" si="36"/>
        <v>341180</v>
      </c>
      <c r="R32" s="1268">
        <f t="shared" si="37"/>
        <v>49150</v>
      </c>
      <c r="S32" s="1266">
        <f t="shared" si="38"/>
        <v>201679</v>
      </c>
      <c r="T32" s="1266">
        <f>P165+0</f>
        <v>19748</v>
      </c>
      <c r="U32" s="1266">
        <f t="shared" ref="U32:U42" si="50">R165+S165+T165+U165</f>
        <v>127728</v>
      </c>
      <c r="V32" s="1266">
        <f t="shared" si="41"/>
        <v>2652</v>
      </c>
      <c r="W32" s="1267">
        <f t="shared" si="42"/>
        <v>400957</v>
      </c>
      <c r="X32" s="1268">
        <f t="shared" si="43"/>
        <v>51454</v>
      </c>
      <c r="Y32" s="1266">
        <f t="shared" si="44"/>
        <v>134859</v>
      </c>
      <c r="Z32" s="1266">
        <f>P233+0</f>
        <v>12506</v>
      </c>
      <c r="AA32" s="1273">
        <f t="shared" ref="AA32:AA42" si="51">R233+S233+T233+U233</f>
        <v>122275</v>
      </c>
      <c r="AB32" s="1269">
        <f t="shared" si="47"/>
        <v>3083</v>
      </c>
      <c r="AC32" s="1270">
        <f t="shared" si="48"/>
        <v>324177</v>
      </c>
      <c r="AD32" s="1271">
        <f t="shared" si="15"/>
        <v>104.68769074262462</v>
      </c>
      <c r="AE32" s="1271">
        <f t="shared" si="16"/>
        <v>66.868141948343649</v>
      </c>
      <c r="AF32" s="1271">
        <f t="shared" si="17"/>
        <v>63.327931942475189</v>
      </c>
      <c r="AG32" s="1271">
        <f t="shared" si="18"/>
        <v>95.730771639734442</v>
      </c>
      <c r="AH32" s="1271">
        <f t="shared" si="19"/>
        <v>116.25188536953243</v>
      </c>
      <c r="AI32" s="1271">
        <f t="shared" si="20"/>
        <v>80.850814426484646</v>
      </c>
      <c r="AJ32" s="1040"/>
      <c r="AK32" s="1272">
        <f t="shared" si="21"/>
        <v>12506</v>
      </c>
      <c r="AL32" s="1272">
        <f t="shared" si="22"/>
        <v>12506</v>
      </c>
      <c r="AM32" s="1272"/>
      <c r="AN32" s="1272">
        <f t="shared" si="23"/>
        <v>134859</v>
      </c>
      <c r="AO32" s="1272">
        <f t="shared" si="24"/>
        <v>134859</v>
      </c>
      <c r="AP32" s="1272"/>
      <c r="AQ32" s="1272">
        <f t="shared" si="25"/>
        <v>122275</v>
      </c>
      <c r="AR32" s="1272">
        <f t="shared" si="26"/>
        <v>122275</v>
      </c>
      <c r="AS32" s="1272"/>
      <c r="AT32" s="1272">
        <f t="shared" si="27"/>
        <v>3083</v>
      </c>
      <c r="AU32" s="1272">
        <f t="shared" si="28"/>
        <v>3083</v>
      </c>
      <c r="AV32" s="1272"/>
      <c r="AW32" s="1272">
        <f t="shared" si="29"/>
        <v>324177</v>
      </c>
      <c r="AX32" s="1272">
        <f t="shared" si="30"/>
        <v>324177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3" t="s">
        <v>143</v>
      </c>
      <c r="I33" s="3173"/>
      <c r="J33" s="3173"/>
      <c r="K33" s="1126" t="s">
        <v>122</v>
      </c>
      <c r="L33" s="1266">
        <f t="shared" si="31"/>
        <v>5516</v>
      </c>
      <c r="M33" s="1266">
        <f t="shared" si="32"/>
        <v>88496</v>
      </c>
      <c r="N33" s="1266">
        <f>P98+0</f>
        <v>0</v>
      </c>
      <c r="O33" s="1266">
        <f t="shared" si="49"/>
        <v>16868</v>
      </c>
      <c r="P33" s="1266">
        <f t="shared" si="35"/>
        <v>193</v>
      </c>
      <c r="Q33" s="1267">
        <f t="shared" si="36"/>
        <v>111073</v>
      </c>
      <c r="R33" s="1268">
        <f t="shared" si="37"/>
        <v>6702</v>
      </c>
      <c r="S33" s="1266">
        <f t="shared" si="38"/>
        <v>94578</v>
      </c>
      <c r="T33" s="1266">
        <f>P166+0</f>
        <v>0</v>
      </c>
      <c r="U33" s="1266">
        <f t="shared" si="50"/>
        <v>15188</v>
      </c>
      <c r="V33" s="1266">
        <f t="shared" si="41"/>
        <v>262</v>
      </c>
      <c r="W33" s="1267">
        <f t="shared" si="42"/>
        <v>116730</v>
      </c>
      <c r="X33" s="1268">
        <f t="shared" si="43"/>
        <v>7111</v>
      </c>
      <c r="Y33" s="1266">
        <f t="shared" si="44"/>
        <v>98967</v>
      </c>
      <c r="Z33" s="1266">
        <f>P234+0</f>
        <v>-57</v>
      </c>
      <c r="AA33" s="1273">
        <f t="shared" si="51"/>
        <v>19929</v>
      </c>
      <c r="AB33" s="1269">
        <f t="shared" si="47"/>
        <v>248</v>
      </c>
      <c r="AC33" s="1270">
        <f t="shared" si="48"/>
        <v>126198</v>
      </c>
      <c r="AD33" s="1271">
        <f t="shared" si="15"/>
        <v>106.1026559236049</v>
      </c>
      <c r="AE33" s="1271">
        <f t="shared" si="16"/>
        <v>104.64061409630148</v>
      </c>
      <c r="AF33" s="1271" t="str">
        <f t="shared" si="17"/>
        <v/>
      </c>
      <c r="AG33" s="1271">
        <f t="shared" si="18"/>
        <v>131.21543323676588</v>
      </c>
      <c r="AH33" s="1271">
        <f t="shared" si="19"/>
        <v>94.656488549618317</v>
      </c>
      <c r="AI33" s="1271">
        <f t="shared" si="20"/>
        <v>108.11102544333076</v>
      </c>
      <c r="AJ33" s="1040"/>
      <c r="AK33" s="1272">
        <f t="shared" si="21"/>
        <v>-57</v>
      </c>
      <c r="AL33" s="1272">
        <f t="shared" si="22"/>
        <v>-57</v>
      </c>
      <c r="AM33" s="1272"/>
      <c r="AN33" s="1272">
        <f t="shared" si="23"/>
        <v>98967</v>
      </c>
      <c r="AO33" s="1272">
        <f t="shared" si="24"/>
        <v>98967</v>
      </c>
      <c r="AP33" s="1272"/>
      <c r="AQ33" s="1272">
        <f t="shared" si="25"/>
        <v>19929</v>
      </c>
      <c r="AR33" s="1272">
        <f t="shared" si="26"/>
        <v>19929</v>
      </c>
      <c r="AS33" s="1272"/>
      <c r="AT33" s="1272">
        <f t="shared" si="27"/>
        <v>248</v>
      </c>
      <c r="AU33" s="1272">
        <f t="shared" si="28"/>
        <v>248</v>
      </c>
      <c r="AV33" s="1272"/>
      <c r="AW33" s="1272">
        <f t="shared" si="29"/>
        <v>126198</v>
      </c>
      <c r="AX33" s="1272">
        <f t="shared" si="30"/>
        <v>126198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3" t="s">
        <v>181</v>
      </c>
      <c r="I34" s="3173"/>
      <c r="J34" s="3173"/>
      <c r="K34" s="1126" t="s">
        <v>123</v>
      </c>
      <c r="L34" s="1266">
        <f t="shared" si="31"/>
        <v>23742</v>
      </c>
      <c r="M34" s="1266">
        <f t="shared" si="32"/>
        <v>94285</v>
      </c>
      <c r="N34" s="1266">
        <f>P99+0</f>
        <v>14839</v>
      </c>
      <c r="O34" s="1266">
        <f t="shared" si="49"/>
        <v>60063</v>
      </c>
      <c r="P34" s="1266">
        <f t="shared" si="35"/>
        <v>2414</v>
      </c>
      <c r="Q34" s="1267">
        <f t="shared" si="36"/>
        <v>195343</v>
      </c>
      <c r="R34" s="1268">
        <f t="shared" si="37"/>
        <v>30152</v>
      </c>
      <c r="S34" s="1266">
        <f t="shared" si="38"/>
        <v>102693</v>
      </c>
      <c r="T34" s="1266">
        <f>P167+0</f>
        <v>16750</v>
      </c>
      <c r="U34" s="1266">
        <f t="shared" si="50"/>
        <v>71448</v>
      </c>
      <c r="V34" s="1266">
        <f t="shared" si="41"/>
        <v>3171</v>
      </c>
      <c r="W34" s="1267">
        <f t="shared" si="42"/>
        <v>224214</v>
      </c>
      <c r="X34" s="1268">
        <f t="shared" si="43"/>
        <v>31631</v>
      </c>
      <c r="Y34" s="1266">
        <f t="shared" si="44"/>
        <v>107254</v>
      </c>
      <c r="Z34" s="1266">
        <f>P235+0</f>
        <v>25037</v>
      </c>
      <c r="AA34" s="1273">
        <f t="shared" si="51"/>
        <v>57789</v>
      </c>
      <c r="AB34" s="1269">
        <f t="shared" si="47"/>
        <v>2061</v>
      </c>
      <c r="AC34" s="1270">
        <f t="shared" si="48"/>
        <v>223772</v>
      </c>
      <c r="AD34" s="1271">
        <f t="shared" si="15"/>
        <v>104.90514725391351</v>
      </c>
      <c r="AE34" s="1271">
        <f t="shared" si="16"/>
        <v>104.44139327899661</v>
      </c>
      <c r="AF34" s="1271">
        <f t="shared" si="17"/>
        <v>149.47462686567164</v>
      </c>
      <c r="AG34" s="1271">
        <f t="shared" si="18"/>
        <v>80.88259993281828</v>
      </c>
      <c r="AH34" s="1271">
        <f t="shared" si="19"/>
        <v>64.995269631031221</v>
      </c>
      <c r="AI34" s="1271">
        <f t="shared" si="20"/>
        <v>99.802866903939986</v>
      </c>
      <c r="AJ34" s="1040"/>
      <c r="AK34" s="1272">
        <f t="shared" si="21"/>
        <v>25037</v>
      </c>
      <c r="AL34" s="1272">
        <f t="shared" si="22"/>
        <v>25037</v>
      </c>
      <c r="AM34" s="1272"/>
      <c r="AN34" s="1272">
        <f t="shared" si="23"/>
        <v>107254</v>
      </c>
      <c r="AO34" s="1272">
        <f t="shared" si="24"/>
        <v>107254</v>
      </c>
      <c r="AP34" s="1272"/>
      <c r="AQ34" s="1272">
        <f t="shared" si="25"/>
        <v>57789</v>
      </c>
      <c r="AR34" s="1272">
        <f t="shared" si="26"/>
        <v>57789</v>
      </c>
      <c r="AS34" s="1272"/>
      <c r="AT34" s="1272">
        <f t="shared" si="27"/>
        <v>2061</v>
      </c>
      <c r="AU34" s="1272">
        <f t="shared" si="28"/>
        <v>2061</v>
      </c>
      <c r="AV34" s="1272"/>
      <c r="AW34" s="1272">
        <f t="shared" si="29"/>
        <v>223772</v>
      </c>
      <c r="AX34" s="1272">
        <f t="shared" si="30"/>
        <v>223772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91" t="s">
        <v>1398</v>
      </c>
      <c r="C35" s="3192"/>
      <c r="D35" s="3192"/>
      <c r="E35" s="3192"/>
      <c r="F35" s="3192"/>
      <c r="G35" s="3192"/>
      <c r="H35" s="3192"/>
      <c r="I35" s="3192"/>
      <c r="J35" s="3192"/>
      <c r="K35" s="1126" t="s">
        <v>209</v>
      </c>
      <c r="L35" s="1266">
        <f t="shared" si="31"/>
        <v>68966</v>
      </c>
      <c r="M35" s="1266">
        <f t="shared" si="32"/>
        <v>362508</v>
      </c>
      <c r="N35" s="1266">
        <f>P100+0</f>
        <v>31186</v>
      </c>
      <c r="O35" s="1266">
        <f t="shared" si="49"/>
        <v>180352</v>
      </c>
      <c r="P35" s="1266">
        <f t="shared" si="35"/>
        <v>4584</v>
      </c>
      <c r="Q35" s="1267">
        <f t="shared" si="36"/>
        <v>647596</v>
      </c>
      <c r="R35" s="1268">
        <f t="shared" si="37"/>
        <v>86004</v>
      </c>
      <c r="S35" s="1266">
        <f t="shared" si="38"/>
        <v>398950</v>
      </c>
      <c r="T35" s="1266">
        <f>P168+0</f>
        <v>36498</v>
      </c>
      <c r="U35" s="1266">
        <f t="shared" si="50"/>
        <v>214364</v>
      </c>
      <c r="V35" s="1266">
        <f t="shared" si="41"/>
        <v>6085</v>
      </c>
      <c r="W35" s="1267">
        <f t="shared" si="42"/>
        <v>741901</v>
      </c>
      <c r="X35" s="1268">
        <f t="shared" si="43"/>
        <v>90196</v>
      </c>
      <c r="Y35" s="1266">
        <f t="shared" si="44"/>
        <v>341080</v>
      </c>
      <c r="Z35" s="1266">
        <f>P236+0</f>
        <v>37486</v>
      </c>
      <c r="AA35" s="1273">
        <f t="shared" si="51"/>
        <v>199993</v>
      </c>
      <c r="AB35" s="1269">
        <f t="shared" si="47"/>
        <v>5392</v>
      </c>
      <c r="AC35" s="1270">
        <f t="shared" si="48"/>
        <v>674147</v>
      </c>
      <c r="AD35" s="1271">
        <f t="shared" si="15"/>
        <v>104.87419189805125</v>
      </c>
      <c r="AE35" s="1271">
        <f t="shared" si="16"/>
        <v>85.494422860007518</v>
      </c>
      <c r="AF35" s="1271">
        <f t="shared" si="17"/>
        <v>102.7069976437065</v>
      </c>
      <c r="AG35" s="1271">
        <f t="shared" si="18"/>
        <v>93.295982534380769</v>
      </c>
      <c r="AH35" s="1271">
        <f t="shared" si="19"/>
        <v>88.611339359079693</v>
      </c>
      <c r="AI35" s="1271">
        <f t="shared" si="20"/>
        <v>90.867514668399153</v>
      </c>
      <c r="AJ35" s="1040"/>
      <c r="AK35" s="1272">
        <f t="shared" si="21"/>
        <v>37486</v>
      </c>
      <c r="AL35" s="1272">
        <f t="shared" si="22"/>
        <v>37486</v>
      </c>
      <c r="AM35" s="1272"/>
      <c r="AN35" s="1272">
        <f t="shared" si="23"/>
        <v>341080</v>
      </c>
      <c r="AO35" s="1272">
        <f t="shared" si="24"/>
        <v>341080</v>
      </c>
      <c r="AP35" s="1272"/>
      <c r="AQ35" s="1272">
        <f t="shared" si="25"/>
        <v>199993</v>
      </c>
      <c r="AR35" s="1272">
        <f t="shared" si="26"/>
        <v>199993</v>
      </c>
      <c r="AS35" s="1272"/>
      <c r="AT35" s="1272">
        <f t="shared" si="27"/>
        <v>5392</v>
      </c>
      <c r="AU35" s="1272">
        <f t="shared" si="28"/>
        <v>5392</v>
      </c>
      <c r="AV35" s="1272"/>
      <c r="AW35" s="1272">
        <f t="shared" si="29"/>
        <v>674147</v>
      </c>
      <c r="AX35" s="1272">
        <f t="shared" si="30"/>
        <v>674147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2" t="s">
        <v>1326</v>
      </c>
      <c r="C36" s="3173"/>
      <c r="D36" s="3173"/>
      <c r="E36" s="3173"/>
      <c r="F36" s="3173"/>
      <c r="G36" s="3173"/>
      <c r="H36" s="3173"/>
      <c r="I36" s="3173"/>
      <c r="J36" s="3173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3" t="s">
        <v>1399</v>
      </c>
      <c r="F37" s="3173"/>
      <c r="G37" s="3173"/>
      <c r="H37" s="3173"/>
      <c r="I37" s="3173"/>
      <c r="J37" s="3173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2" t="s">
        <v>914</v>
      </c>
      <c r="C38" s="3173"/>
      <c r="D38" s="3173"/>
      <c r="E38" s="3173"/>
      <c r="F38" s="3173"/>
      <c r="G38" s="3173"/>
      <c r="H38" s="3173"/>
      <c r="I38" s="3173"/>
      <c r="J38" s="3173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74" t="s">
        <v>1400</v>
      </c>
      <c r="C39" s="3175"/>
      <c r="D39" s="3175"/>
      <c r="E39" s="3175"/>
      <c r="F39" s="3175"/>
      <c r="G39" s="3175"/>
      <c r="H39" s="3175"/>
      <c r="I39" s="3175"/>
      <c r="J39" s="3175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2" t="s">
        <v>1368</v>
      </c>
      <c r="C40" s="3173"/>
      <c r="D40" s="3173"/>
      <c r="E40" s="3173"/>
      <c r="F40" s="3173"/>
      <c r="G40" s="3173"/>
      <c r="H40" s="3173"/>
      <c r="I40" s="3173"/>
      <c r="J40" s="3173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2" t="s">
        <v>133</v>
      </c>
      <c r="C41" s="3173"/>
      <c r="D41" s="3173"/>
      <c r="E41" s="3173"/>
      <c r="F41" s="3173"/>
      <c r="G41" s="3173"/>
      <c r="H41" s="3173"/>
      <c r="I41" s="3173"/>
      <c r="J41" s="3173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2" t="s">
        <v>1401</v>
      </c>
      <c r="C42" s="3173"/>
      <c r="D42" s="3173"/>
      <c r="E42" s="3173"/>
      <c r="F42" s="3173"/>
      <c r="G42" s="3173"/>
      <c r="H42" s="3173"/>
      <c r="I42" s="3173"/>
      <c r="J42" s="3173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185" t="s">
        <v>1370</v>
      </c>
      <c r="C43" s="3186"/>
      <c r="D43" s="3186"/>
      <c r="E43" s="3186"/>
      <c r="F43" s="3186"/>
      <c r="G43" s="3186"/>
      <c r="H43" s="3186"/>
      <c r="I43" s="3186"/>
      <c r="J43" s="3186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0" t="s">
        <v>395</v>
      </c>
      <c r="D44" s="3180"/>
      <c r="E44" s="3180"/>
      <c r="F44" s="3180"/>
      <c r="G44" s="3180"/>
      <c r="H44" s="3180"/>
      <c r="I44" s="3180"/>
      <c r="J44" s="3180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3" t="s">
        <v>396</v>
      </c>
      <c r="D45" s="3173"/>
      <c r="E45" s="3173"/>
      <c r="F45" s="3173"/>
      <c r="G45" s="3173"/>
      <c r="H45" s="3173"/>
      <c r="I45" s="3173"/>
      <c r="J45" s="3173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3" t="s">
        <v>397</v>
      </c>
      <c r="D46" s="3173"/>
      <c r="E46" s="3173"/>
      <c r="F46" s="3173"/>
      <c r="G46" s="3173"/>
      <c r="H46" s="3173"/>
      <c r="I46" s="3173"/>
      <c r="J46" s="3173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3" t="s">
        <v>398</v>
      </c>
      <c r="D47" s="3173"/>
      <c r="E47" s="3173"/>
      <c r="F47" s="3173"/>
      <c r="G47" s="3173"/>
      <c r="H47" s="3173"/>
      <c r="I47" s="3173"/>
      <c r="J47" s="3173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3" t="s">
        <v>400</v>
      </c>
      <c r="D48" s="3173"/>
      <c r="E48" s="3173"/>
      <c r="F48" s="3173"/>
      <c r="G48" s="3173"/>
      <c r="H48" s="3173"/>
      <c r="I48" s="3173"/>
      <c r="J48" s="3173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3" t="s">
        <v>401</v>
      </c>
      <c r="D49" s="3173"/>
      <c r="E49" s="3173"/>
      <c r="F49" s="3173"/>
      <c r="G49" s="3173"/>
      <c r="H49" s="3173"/>
      <c r="I49" s="3173"/>
      <c r="J49" s="3173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3" t="s">
        <v>403</v>
      </c>
      <c r="D50" s="3173"/>
      <c r="E50" s="3173"/>
      <c r="F50" s="3173"/>
      <c r="G50" s="3173"/>
      <c r="H50" s="3173"/>
      <c r="I50" s="3173"/>
      <c r="J50" s="3173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3" t="s">
        <v>404</v>
      </c>
      <c r="D51" s="3173"/>
      <c r="E51" s="3173"/>
      <c r="F51" s="3173"/>
      <c r="G51" s="3173"/>
      <c r="H51" s="3173"/>
      <c r="I51" s="3173"/>
      <c r="J51" s="3173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3" t="s">
        <v>406</v>
      </c>
      <c r="D52" s="3173"/>
      <c r="E52" s="3173"/>
      <c r="F52" s="3173"/>
      <c r="G52" s="3173"/>
      <c r="H52" s="3173"/>
      <c r="I52" s="3173"/>
      <c r="J52" s="3173"/>
      <c r="K52" s="1126" t="s">
        <v>222</v>
      </c>
      <c r="L52" s="1266">
        <f t="shared" si="52"/>
        <v>172</v>
      </c>
      <c r="M52" s="1266">
        <f t="shared" si="53"/>
        <v>2439</v>
      </c>
      <c r="N52" s="1266">
        <f t="shared" si="54"/>
        <v>411</v>
      </c>
      <c r="O52" s="1266">
        <f t="shared" si="55"/>
        <v>1515</v>
      </c>
      <c r="P52" s="1266">
        <f t="shared" si="56"/>
        <v>0</v>
      </c>
      <c r="Q52" s="1267">
        <f t="shared" si="57"/>
        <v>4537</v>
      </c>
      <c r="R52" s="1268">
        <f t="shared" si="58"/>
        <v>172</v>
      </c>
      <c r="S52" s="1266">
        <f t="shared" si="59"/>
        <v>2439</v>
      </c>
      <c r="T52" s="1266">
        <f t="shared" si="60"/>
        <v>411</v>
      </c>
      <c r="U52" s="1266">
        <f t="shared" si="61"/>
        <v>1514</v>
      </c>
      <c r="V52" s="1266">
        <f t="shared" si="62"/>
        <v>0</v>
      </c>
      <c r="W52" s="1267">
        <f t="shared" si="63"/>
        <v>4536</v>
      </c>
      <c r="X52" s="1268">
        <f t="shared" si="64"/>
        <v>-137</v>
      </c>
      <c r="Y52" s="1266">
        <f t="shared" si="65"/>
        <v>546</v>
      </c>
      <c r="Z52" s="1266">
        <f t="shared" si="66"/>
        <v>386</v>
      </c>
      <c r="AA52" s="1273">
        <f t="shared" si="67"/>
        <v>1459</v>
      </c>
      <c r="AB52" s="1269">
        <f t="shared" si="68"/>
        <v>0</v>
      </c>
      <c r="AC52" s="1270">
        <f t="shared" si="69"/>
        <v>2254</v>
      </c>
      <c r="AD52" s="1271">
        <f t="shared" si="70"/>
        <v>-79.651162790697668</v>
      </c>
      <c r="AE52" s="1271">
        <f t="shared" si="71"/>
        <v>22.386223862238623</v>
      </c>
      <c r="AF52" s="1271">
        <f t="shared" si="72"/>
        <v>93.917274939172742</v>
      </c>
      <c r="AG52" s="1271">
        <f t="shared" si="73"/>
        <v>96.367239101717303</v>
      </c>
      <c r="AH52" s="1271" t="str">
        <f t="shared" si="74"/>
        <v/>
      </c>
      <c r="AI52" s="1271">
        <f t="shared" si="75"/>
        <v>49.691358024691354</v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59" t="s">
        <v>692</v>
      </c>
      <c r="C53" s="3173"/>
      <c r="D53" s="3173"/>
      <c r="E53" s="3173"/>
      <c r="F53" s="3173"/>
      <c r="G53" s="3173"/>
      <c r="H53" s="3173"/>
      <c r="I53" s="3173"/>
      <c r="J53" s="3173"/>
      <c r="K53" s="1126" t="s">
        <v>151</v>
      </c>
      <c r="L53" s="1266">
        <f t="shared" si="52"/>
        <v>172</v>
      </c>
      <c r="M53" s="1266">
        <f t="shared" si="53"/>
        <v>2439</v>
      </c>
      <c r="N53" s="1266">
        <f t="shared" si="54"/>
        <v>411</v>
      </c>
      <c r="O53" s="1266">
        <f t="shared" si="55"/>
        <v>1515</v>
      </c>
      <c r="P53" s="1266">
        <f t="shared" si="56"/>
        <v>0</v>
      </c>
      <c r="Q53" s="1267">
        <f t="shared" si="57"/>
        <v>4537</v>
      </c>
      <c r="R53" s="1268">
        <f t="shared" si="58"/>
        <v>172</v>
      </c>
      <c r="S53" s="1266">
        <f t="shared" si="59"/>
        <v>2439</v>
      </c>
      <c r="T53" s="1266">
        <f t="shared" si="60"/>
        <v>411</v>
      </c>
      <c r="U53" s="1266">
        <f t="shared" si="61"/>
        <v>1514</v>
      </c>
      <c r="V53" s="1266">
        <f t="shared" si="62"/>
        <v>0</v>
      </c>
      <c r="W53" s="1267">
        <f t="shared" si="63"/>
        <v>4536</v>
      </c>
      <c r="X53" s="1268">
        <f t="shared" si="64"/>
        <v>-137</v>
      </c>
      <c r="Y53" s="1266">
        <f t="shared" si="65"/>
        <v>546</v>
      </c>
      <c r="Z53" s="1266">
        <f t="shared" si="66"/>
        <v>386</v>
      </c>
      <c r="AA53" s="1273">
        <f t="shared" si="67"/>
        <v>1459</v>
      </c>
      <c r="AB53" s="1269">
        <f t="shared" si="68"/>
        <v>0</v>
      </c>
      <c r="AC53" s="1270">
        <f t="shared" si="69"/>
        <v>2254</v>
      </c>
      <c r="AD53" s="1271">
        <f t="shared" si="70"/>
        <v>-79.651162790697668</v>
      </c>
      <c r="AE53" s="1271">
        <f t="shared" si="71"/>
        <v>22.386223862238623</v>
      </c>
      <c r="AF53" s="1271">
        <f t="shared" si="72"/>
        <v>93.917274939172742</v>
      </c>
      <c r="AG53" s="1271">
        <f t="shared" si="73"/>
        <v>96.367239101717303</v>
      </c>
      <c r="AH53" s="1271" t="str">
        <f t="shared" si="74"/>
        <v/>
      </c>
      <c r="AI53" s="1271">
        <f t="shared" si="75"/>
        <v>49.691358024691354</v>
      </c>
      <c r="AJ53" s="1040"/>
      <c r="AK53" s="1272">
        <f>P254</f>
        <v>386</v>
      </c>
      <c r="AL53" s="1272">
        <f>P254</f>
        <v>386</v>
      </c>
      <c r="AM53" s="1272"/>
      <c r="AN53" s="1272">
        <f>Q254</f>
        <v>546</v>
      </c>
      <c r="AO53" s="1272">
        <f>Q254</f>
        <v>546</v>
      </c>
      <c r="AP53" s="1272"/>
      <c r="AQ53" s="1272">
        <f>R254+S254+T254+U254</f>
        <v>1459</v>
      </c>
      <c r="AR53" s="1272">
        <f>R254+S254+T254+U254</f>
        <v>1459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2254</v>
      </c>
      <c r="AX53" s="1272">
        <f>X53+AK53+AN53+AQ53+AT53</f>
        <v>2254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2" t="s">
        <v>1352</v>
      </c>
      <c r="C54" s="3173"/>
      <c r="D54" s="3173"/>
      <c r="E54" s="3173"/>
      <c r="F54" s="3173"/>
      <c r="G54" s="3173"/>
      <c r="H54" s="3173"/>
      <c r="I54" s="3173"/>
      <c r="J54" s="3173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74" t="s">
        <v>1353</v>
      </c>
      <c r="C55" s="3175"/>
      <c r="D55" s="3175"/>
      <c r="E55" s="3175"/>
      <c r="F55" s="3175"/>
      <c r="G55" s="3175"/>
      <c r="H55" s="3175"/>
      <c r="I55" s="3175"/>
      <c r="J55" s="3175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185" t="s">
        <v>1354</v>
      </c>
      <c r="C56" s="3186"/>
      <c r="D56" s="3186"/>
      <c r="E56" s="3186"/>
      <c r="F56" s="3186"/>
      <c r="G56" s="3186"/>
      <c r="H56" s="3186"/>
      <c r="I56" s="3186"/>
      <c r="J56" s="3186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0" t="s">
        <v>411</v>
      </c>
      <c r="D57" s="3181"/>
      <c r="E57" s="3181"/>
      <c r="F57" s="3181"/>
      <c r="G57" s="3181"/>
      <c r="H57" s="3181"/>
      <c r="I57" s="3181"/>
      <c r="J57" s="3181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3" t="s">
        <v>412</v>
      </c>
      <c r="D58" s="3175"/>
      <c r="E58" s="3175"/>
      <c r="F58" s="3175"/>
      <c r="G58" s="3175"/>
      <c r="H58" s="3175"/>
      <c r="I58" s="3175"/>
      <c r="J58" s="3175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2" t="s">
        <v>694</v>
      </c>
      <c r="C59" s="3173"/>
      <c r="D59" s="3173"/>
      <c r="E59" s="3173"/>
      <c r="F59" s="3173"/>
      <c r="G59" s="3173"/>
      <c r="H59" s="3173"/>
      <c r="I59" s="3173"/>
      <c r="J59" s="3173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2" t="s">
        <v>1371</v>
      </c>
      <c r="C60" s="3173"/>
      <c r="D60" s="3173"/>
      <c r="E60" s="3173"/>
      <c r="F60" s="3173"/>
      <c r="G60" s="3173"/>
      <c r="H60" s="3173"/>
      <c r="I60" s="3173"/>
      <c r="J60" s="3173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2" t="s">
        <v>1356</v>
      </c>
      <c r="C61" s="3173"/>
      <c r="D61" s="3173"/>
      <c r="E61" s="3173"/>
      <c r="F61" s="3173"/>
      <c r="G61" s="3173"/>
      <c r="H61" s="3173"/>
      <c r="I61" s="3173"/>
      <c r="J61" s="3173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2" t="s">
        <v>1378</v>
      </c>
      <c r="C62" s="3173"/>
      <c r="D62" s="3173"/>
      <c r="E62" s="3173"/>
      <c r="F62" s="3173"/>
      <c r="G62" s="3173"/>
      <c r="H62" s="3173"/>
      <c r="I62" s="3173"/>
      <c r="J62" s="3173"/>
      <c r="K62" s="1126" t="s">
        <v>196</v>
      </c>
      <c r="L62" s="1266">
        <f t="shared" si="76"/>
        <v>0</v>
      </c>
      <c r="M62" s="1266">
        <f t="shared" si="77"/>
        <v>0</v>
      </c>
      <c r="N62" s="1266">
        <f t="shared" si="78"/>
        <v>0</v>
      </c>
      <c r="O62" s="1266">
        <f t="shared" si="79"/>
        <v>0</v>
      </c>
      <c r="P62" s="1266">
        <f t="shared" si="80"/>
        <v>0</v>
      </c>
      <c r="Q62" s="1267">
        <f t="shared" si="81"/>
        <v>0</v>
      </c>
      <c r="R62" s="1268">
        <f t="shared" si="82"/>
        <v>0</v>
      </c>
      <c r="S62" s="1266">
        <f t="shared" si="83"/>
        <v>0</v>
      </c>
      <c r="T62" s="1266">
        <f t="shared" si="84"/>
        <v>0</v>
      </c>
      <c r="U62" s="1266">
        <f t="shared" si="85"/>
        <v>0</v>
      </c>
      <c r="V62" s="1266">
        <f t="shared" si="86"/>
        <v>0</v>
      </c>
      <c r="W62" s="1267">
        <f t="shared" si="87"/>
        <v>0</v>
      </c>
      <c r="X62" s="1268">
        <f t="shared" si="88"/>
        <v>0</v>
      </c>
      <c r="Y62" s="1266">
        <f t="shared" si="89"/>
        <v>0</v>
      </c>
      <c r="Z62" s="1266">
        <f t="shared" si="90"/>
        <v>0</v>
      </c>
      <c r="AA62" s="1273">
        <f t="shared" si="91"/>
        <v>0</v>
      </c>
      <c r="AB62" s="1269">
        <f t="shared" si="92"/>
        <v>0</v>
      </c>
      <c r="AC62" s="1270">
        <f t="shared" si="93"/>
        <v>0</v>
      </c>
      <c r="AD62" s="1271" t="str">
        <f t="shared" si="70"/>
        <v/>
      </c>
      <c r="AE62" s="1271" t="str">
        <f t="shared" si="71"/>
        <v/>
      </c>
      <c r="AF62" s="1271" t="str">
        <f t="shared" si="72"/>
        <v/>
      </c>
      <c r="AG62" s="1271" t="str">
        <f t="shared" si="73"/>
        <v/>
      </c>
      <c r="AH62" s="1271" t="str">
        <f t="shared" si="74"/>
        <v/>
      </c>
      <c r="AI62" s="1271" t="str">
        <f t="shared" si="75"/>
        <v/>
      </c>
      <c r="AJ62" s="1040"/>
      <c r="AK62" s="1272">
        <f t="shared" si="94"/>
        <v>0</v>
      </c>
      <c r="AL62" s="1272">
        <f t="shared" si="95"/>
        <v>0</v>
      </c>
      <c r="AM62" s="1272"/>
      <c r="AN62" s="1272">
        <f t="shared" si="96"/>
        <v>0</v>
      </c>
      <c r="AO62" s="1272">
        <f t="shared" si="97"/>
        <v>0</v>
      </c>
      <c r="AP62" s="1272"/>
      <c r="AQ62" s="1272">
        <f t="shared" si="98"/>
        <v>0</v>
      </c>
      <c r="AR62" s="1272">
        <f t="shared" si="99"/>
        <v>0</v>
      </c>
      <c r="AS62" s="1272"/>
      <c r="AT62" s="1272">
        <f t="shared" si="100"/>
        <v>0</v>
      </c>
      <c r="AU62" s="1272">
        <f t="shared" si="101"/>
        <v>0</v>
      </c>
      <c r="AV62" s="1272"/>
      <c r="AW62" s="1272">
        <f t="shared" si="102"/>
        <v>0</v>
      </c>
      <c r="AX62" s="1272">
        <f t="shared" si="103"/>
        <v>0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2" t="s">
        <v>1358</v>
      </c>
      <c r="C63" s="3263"/>
      <c r="D63" s="3263"/>
      <c r="E63" s="3263"/>
      <c r="F63" s="3263"/>
      <c r="G63" s="3263"/>
      <c r="H63" s="3263"/>
      <c r="I63" s="3263"/>
      <c r="J63" s="3263"/>
      <c r="K63" s="1126" t="s">
        <v>70</v>
      </c>
      <c r="L63" s="1266">
        <f t="shared" si="76"/>
        <v>100060</v>
      </c>
      <c r="M63" s="1266">
        <f t="shared" si="77"/>
        <v>520862</v>
      </c>
      <c r="N63" s="1266">
        <f t="shared" si="78"/>
        <v>63031</v>
      </c>
      <c r="O63" s="1266">
        <f t="shared" si="79"/>
        <v>303752</v>
      </c>
      <c r="P63" s="1266">
        <f t="shared" si="80"/>
        <v>7450</v>
      </c>
      <c r="Q63" s="1267">
        <f t="shared" si="81"/>
        <v>995155</v>
      </c>
      <c r="R63" s="1268">
        <f t="shared" si="82"/>
        <v>122074</v>
      </c>
      <c r="S63" s="1266">
        <f t="shared" si="83"/>
        <v>574710</v>
      </c>
      <c r="T63" s="1266">
        <f t="shared" si="84"/>
        <v>72606</v>
      </c>
      <c r="U63" s="1266">
        <f t="shared" si="85"/>
        <v>355816</v>
      </c>
      <c r="V63" s="1266">
        <f t="shared" si="86"/>
        <v>9384</v>
      </c>
      <c r="W63" s="1267">
        <f t="shared" si="87"/>
        <v>1134590</v>
      </c>
      <c r="X63" s="1268">
        <f t="shared" si="88"/>
        <v>125270</v>
      </c>
      <c r="Y63" s="1266">
        <f t="shared" si="89"/>
        <v>413745</v>
      </c>
      <c r="Z63" s="1266">
        <f t="shared" si="90"/>
        <v>59932</v>
      </c>
      <c r="AA63" s="1273">
        <f t="shared" si="91"/>
        <v>247744</v>
      </c>
      <c r="AB63" s="1269">
        <f t="shared" si="92"/>
        <v>6508</v>
      </c>
      <c r="AC63" s="1270">
        <f t="shared" si="93"/>
        <v>853199</v>
      </c>
      <c r="AD63" s="1271">
        <f t="shared" si="70"/>
        <v>102.61808411291511</v>
      </c>
      <c r="AE63" s="1271">
        <f t="shared" si="71"/>
        <v>71.991961163021344</v>
      </c>
      <c r="AF63" s="1271">
        <f t="shared" si="72"/>
        <v>82.544142357380935</v>
      </c>
      <c r="AG63" s="1271">
        <f t="shared" si="73"/>
        <v>69.626998223801067</v>
      </c>
      <c r="AH63" s="1271">
        <f t="shared" si="74"/>
        <v>69.352088661551576</v>
      </c>
      <c r="AI63" s="1271">
        <f t="shared" si="75"/>
        <v>75.19888241567439</v>
      </c>
      <c r="AJ63" s="1040"/>
      <c r="AK63" s="1272">
        <f t="shared" si="94"/>
        <v>59932</v>
      </c>
      <c r="AL63" s="1272">
        <f t="shared" si="95"/>
        <v>59932</v>
      </c>
      <c r="AM63" s="1272"/>
      <c r="AN63" s="1272">
        <f t="shared" si="96"/>
        <v>413745</v>
      </c>
      <c r="AO63" s="1272">
        <f t="shared" si="97"/>
        <v>413745</v>
      </c>
      <c r="AP63" s="1272"/>
      <c r="AQ63" s="1272">
        <f t="shared" si="98"/>
        <v>247744</v>
      </c>
      <c r="AR63" s="1272">
        <f t="shared" si="99"/>
        <v>247744</v>
      </c>
      <c r="AS63" s="1272"/>
      <c r="AT63" s="1272">
        <f t="shared" si="100"/>
        <v>6508</v>
      </c>
      <c r="AU63" s="1272">
        <f t="shared" si="101"/>
        <v>6508</v>
      </c>
      <c r="AV63" s="1272"/>
      <c r="AW63" s="1272">
        <f t="shared" si="102"/>
        <v>853199</v>
      </c>
      <c r="AX63" s="1272">
        <f t="shared" si="103"/>
        <v>853199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2" t="s">
        <v>1380</v>
      </c>
      <c r="C64" s="3173"/>
      <c r="D64" s="3173"/>
      <c r="E64" s="3173"/>
      <c r="F64" s="3173"/>
      <c r="G64" s="3173"/>
      <c r="H64" s="3173"/>
      <c r="I64" s="3173"/>
      <c r="J64" s="3173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0</v>
      </c>
      <c r="O64" s="1266">
        <f t="shared" si="79"/>
        <v>0</v>
      </c>
      <c r="P64" s="1266">
        <f t="shared" si="80"/>
        <v>0</v>
      </c>
      <c r="Q64" s="1267">
        <f t="shared" si="81"/>
        <v>0</v>
      </c>
      <c r="R64" s="1268">
        <f t="shared" si="82"/>
        <v>0</v>
      </c>
      <c r="S64" s="1266">
        <f t="shared" si="83"/>
        <v>0</v>
      </c>
      <c r="T64" s="1266">
        <f t="shared" si="84"/>
        <v>0</v>
      </c>
      <c r="U64" s="1266">
        <f t="shared" si="85"/>
        <v>0</v>
      </c>
      <c r="V64" s="1266">
        <f t="shared" si="86"/>
        <v>0</v>
      </c>
      <c r="W64" s="1267">
        <f t="shared" si="87"/>
        <v>0</v>
      </c>
      <c r="X64" s="1268">
        <f t="shared" si="88"/>
        <v>0</v>
      </c>
      <c r="Y64" s="1266">
        <f t="shared" si="89"/>
        <v>0</v>
      </c>
      <c r="Z64" s="1266">
        <f t="shared" si="90"/>
        <v>0</v>
      </c>
      <c r="AA64" s="1273">
        <f t="shared" si="91"/>
        <v>0</v>
      </c>
      <c r="AB64" s="1269">
        <f t="shared" si="92"/>
        <v>0</v>
      </c>
      <c r="AC64" s="1270">
        <f t="shared" si="93"/>
        <v>0</v>
      </c>
      <c r="AD64" s="1271" t="str">
        <f t="shared" si="70"/>
        <v/>
      </c>
      <c r="AE64" s="1271" t="str">
        <f t="shared" si="71"/>
        <v/>
      </c>
      <c r="AF64" s="1271" t="str">
        <f t="shared" si="72"/>
        <v/>
      </c>
      <c r="AG64" s="1271" t="str">
        <f t="shared" si="73"/>
        <v/>
      </c>
      <c r="AH64" s="1271" t="str">
        <f t="shared" si="74"/>
        <v/>
      </c>
      <c r="AI64" s="1271" t="str">
        <f t="shared" si="75"/>
        <v/>
      </c>
      <c r="AJ64" s="1040"/>
      <c r="AK64" s="1272">
        <f t="shared" si="94"/>
        <v>0</v>
      </c>
      <c r="AL64" s="1272">
        <f t="shared" si="95"/>
        <v>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0</v>
      </c>
      <c r="AX64" s="1272">
        <f t="shared" si="103"/>
        <v>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64" t="s">
        <v>1373</v>
      </c>
      <c r="C65" s="3265"/>
      <c r="D65" s="3265"/>
      <c r="E65" s="3265"/>
      <c r="F65" s="3265"/>
      <c r="G65" s="3265"/>
      <c r="H65" s="3265"/>
      <c r="I65" s="3265"/>
      <c r="J65" s="3265"/>
      <c r="K65" s="1282" t="s">
        <v>116</v>
      </c>
      <c r="L65" s="1274">
        <f t="shared" si="76"/>
        <v>31080</v>
      </c>
      <c r="M65" s="1274">
        <f t="shared" si="77"/>
        <v>178752</v>
      </c>
      <c r="N65" s="1274">
        <f t="shared" si="78"/>
        <v>23636</v>
      </c>
      <c r="O65" s="1274">
        <f t="shared" si="79"/>
        <v>146978</v>
      </c>
      <c r="P65" s="1266">
        <f t="shared" si="80"/>
        <v>2161</v>
      </c>
      <c r="Q65" s="1275">
        <f t="shared" si="81"/>
        <v>382607</v>
      </c>
      <c r="R65" s="1276">
        <f t="shared" si="82"/>
        <v>37235</v>
      </c>
      <c r="S65" s="1274">
        <f t="shared" si="83"/>
        <v>155725</v>
      </c>
      <c r="T65" s="1274">
        <f t="shared" si="84"/>
        <v>20094</v>
      </c>
      <c r="U65" s="1274">
        <f t="shared" si="85"/>
        <v>104186</v>
      </c>
      <c r="V65" s="1266">
        <f t="shared" si="86"/>
        <v>2414</v>
      </c>
      <c r="W65" s="1275">
        <f t="shared" si="87"/>
        <v>319654</v>
      </c>
      <c r="X65" s="1276">
        <f t="shared" si="88"/>
        <v>40875</v>
      </c>
      <c r="Y65" s="1274">
        <f t="shared" si="89"/>
        <v>105473</v>
      </c>
      <c r="Z65" s="1274">
        <f t="shared" si="90"/>
        <v>14980</v>
      </c>
      <c r="AA65" s="1277">
        <f t="shared" si="91"/>
        <v>61738</v>
      </c>
      <c r="AB65" s="1269">
        <f t="shared" si="92"/>
        <v>1623</v>
      </c>
      <c r="AC65" s="1270">
        <f t="shared" si="93"/>
        <v>224689</v>
      </c>
      <c r="AD65" s="1271">
        <f t="shared" si="70"/>
        <v>109.77574862360682</v>
      </c>
      <c r="AE65" s="1271">
        <f t="shared" si="71"/>
        <v>67.730293787124737</v>
      </c>
      <c r="AF65" s="1271">
        <f t="shared" si="72"/>
        <v>74.549616801035128</v>
      </c>
      <c r="AG65" s="1271">
        <f t="shared" si="73"/>
        <v>59.257481811375811</v>
      </c>
      <c r="AH65" s="1271">
        <f t="shared" si="74"/>
        <v>67.232808616404299</v>
      </c>
      <c r="AI65" s="1271">
        <f t="shared" si="75"/>
        <v>70.291314984326803</v>
      </c>
      <c r="AJ65" s="1040"/>
      <c r="AK65" s="1272">
        <f t="shared" si="94"/>
        <v>14980</v>
      </c>
      <c r="AL65" s="1272">
        <f t="shared" si="95"/>
        <v>14980</v>
      </c>
      <c r="AM65" s="1272"/>
      <c r="AN65" s="1272">
        <f t="shared" si="96"/>
        <v>105473</v>
      </c>
      <c r="AO65" s="1272">
        <f t="shared" si="97"/>
        <v>105473</v>
      </c>
      <c r="AP65" s="1272"/>
      <c r="AQ65" s="1272">
        <f t="shared" si="98"/>
        <v>61738</v>
      </c>
      <c r="AR65" s="1272">
        <f t="shared" si="99"/>
        <v>61738</v>
      </c>
      <c r="AS65" s="1272"/>
      <c r="AT65" s="1272">
        <f t="shared" si="100"/>
        <v>1623</v>
      </c>
      <c r="AU65" s="1272">
        <f t="shared" si="101"/>
        <v>1623</v>
      </c>
      <c r="AV65" s="1272"/>
      <c r="AW65" s="1272">
        <f t="shared" si="102"/>
        <v>224689</v>
      </c>
      <c r="AX65" s="1272">
        <f t="shared" si="103"/>
        <v>224689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182" t="s">
        <v>1402</v>
      </c>
      <c r="C66" s="3183"/>
      <c r="D66" s="3183"/>
      <c r="E66" s="3183"/>
      <c r="F66" s="3183"/>
      <c r="G66" s="3183"/>
      <c r="H66" s="3183"/>
      <c r="I66" s="3183"/>
      <c r="J66" s="3183"/>
      <c r="K66" s="1283" t="s">
        <v>117</v>
      </c>
      <c r="L66" s="1284">
        <f t="shared" si="76"/>
        <v>68980</v>
      </c>
      <c r="M66" s="1284">
        <f t="shared" si="77"/>
        <v>342110</v>
      </c>
      <c r="N66" s="1284">
        <f t="shared" si="78"/>
        <v>39395</v>
      </c>
      <c r="O66" s="1284">
        <f t="shared" si="79"/>
        <v>156774</v>
      </c>
      <c r="P66" s="1285">
        <f t="shared" si="80"/>
        <v>5289</v>
      </c>
      <c r="Q66" s="1286">
        <f t="shared" si="81"/>
        <v>612548</v>
      </c>
      <c r="R66" s="1287">
        <f t="shared" si="82"/>
        <v>84839</v>
      </c>
      <c r="S66" s="1284">
        <f t="shared" si="83"/>
        <v>418985</v>
      </c>
      <c r="T66" s="1284">
        <f t="shared" si="84"/>
        <v>52512</v>
      </c>
      <c r="U66" s="1284">
        <f t="shared" si="85"/>
        <v>251630</v>
      </c>
      <c r="V66" s="1285">
        <f t="shared" si="86"/>
        <v>6970</v>
      </c>
      <c r="W66" s="1286">
        <f t="shared" si="87"/>
        <v>814936</v>
      </c>
      <c r="X66" s="1287">
        <f t="shared" si="88"/>
        <v>84395</v>
      </c>
      <c r="Y66" s="1284">
        <f t="shared" si="89"/>
        <v>308272</v>
      </c>
      <c r="Z66" s="1284">
        <f t="shared" si="90"/>
        <v>44952</v>
      </c>
      <c r="AA66" s="1288">
        <f t="shared" si="91"/>
        <v>186006</v>
      </c>
      <c r="AB66" s="1289">
        <f t="shared" si="92"/>
        <v>4885</v>
      </c>
      <c r="AC66" s="1290">
        <f t="shared" si="93"/>
        <v>628510</v>
      </c>
      <c r="AD66" s="1291">
        <f t="shared" si="70"/>
        <v>99.476655783307208</v>
      </c>
      <c r="AE66" s="1291">
        <f t="shared" si="71"/>
        <v>73.575903671969172</v>
      </c>
      <c r="AF66" s="1291">
        <f t="shared" si="72"/>
        <v>85.603290676416819</v>
      </c>
      <c r="AG66" s="1291">
        <f t="shared" si="73"/>
        <v>73.920438739418998</v>
      </c>
      <c r="AH66" s="1291">
        <f t="shared" si="74"/>
        <v>70.086083213773307</v>
      </c>
      <c r="AI66" s="1291">
        <f t="shared" si="75"/>
        <v>77.12384776227826</v>
      </c>
      <c r="AJ66" s="1040"/>
      <c r="AK66" s="1272">
        <f t="shared" si="94"/>
        <v>44952</v>
      </c>
      <c r="AL66" s="1272">
        <f t="shared" si="95"/>
        <v>44952</v>
      </c>
      <c r="AM66" s="1272"/>
      <c r="AN66" s="1272">
        <f t="shared" si="96"/>
        <v>308272</v>
      </c>
      <c r="AO66" s="1272">
        <f t="shared" si="97"/>
        <v>308272</v>
      </c>
      <c r="AP66" s="1272"/>
      <c r="AQ66" s="1272">
        <f t="shared" si="98"/>
        <v>186006</v>
      </c>
      <c r="AR66" s="1272">
        <f t="shared" si="99"/>
        <v>186006</v>
      </c>
      <c r="AS66" s="1272"/>
      <c r="AT66" s="1272">
        <f t="shared" si="100"/>
        <v>4885</v>
      </c>
      <c r="AU66" s="1272">
        <f t="shared" si="101"/>
        <v>4885</v>
      </c>
      <c r="AV66" s="1272"/>
      <c r="AW66" s="1272">
        <f t="shared" si="102"/>
        <v>628510</v>
      </c>
      <c r="AX66" s="1272">
        <f t="shared" si="103"/>
        <v>628510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66"/>
      <c r="C67" s="3266"/>
      <c r="D67" s="3266"/>
      <c r="E67" s="3266"/>
      <c r="F67" s="3266"/>
      <c r="G67" s="3266"/>
      <c r="H67" s="3266"/>
      <c r="I67" s="3266"/>
      <c r="J67" s="3266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1403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4"/>
      <c r="AB71" s="3284"/>
      <c r="AC71" s="3284"/>
      <c r="AD71" s="3284"/>
      <c r="AE71" s="3284"/>
      <c r="AF71" s="3284"/>
      <c r="AG71" s="3285"/>
      <c r="AH71" s="3285"/>
      <c r="AI71" s="3285"/>
      <c r="AJ71" s="3285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4"/>
      <c r="AB72" s="3284"/>
      <c r="AC72" s="3284"/>
      <c r="AD72" s="3284"/>
      <c r="AE72" s="3284"/>
      <c r="AF72" s="3284"/>
      <c r="AG72" s="3285"/>
      <c r="AH72" s="3285"/>
      <c r="AI72" s="3285"/>
      <c r="AJ72" s="3285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58" t="s">
        <v>1304</v>
      </c>
      <c r="C73" s="3258"/>
      <c r="D73" s="3258"/>
      <c r="E73" s="3258"/>
      <c r="F73" s="3258"/>
      <c r="G73" s="3258"/>
      <c r="H73" s="3258"/>
      <c r="I73" s="3258"/>
      <c r="J73" s="3258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4" t="s">
        <v>25</v>
      </c>
      <c r="C77" s="3194"/>
      <c r="D77" s="3194"/>
      <c r="E77" s="1059" t="s">
        <v>169</v>
      </c>
      <c r="F77" s="3200" t="s">
        <v>1404</v>
      </c>
      <c r="G77" s="3200"/>
      <c r="H77" s="3200"/>
      <c r="I77" s="3200"/>
      <c r="J77" s="3200"/>
      <c r="K77" s="1126" t="s">
        <v>199</v>
      </c>
      <c r="L77" s="1040">
        <v>5680</v>
      </c>
      <c r="M77" s="1040">
        <v>981</v>
      </c>
      <c r="N77" s="1040">
        <v>16751</v>
      </c>
      <c r="O77" s="1040">
        <v>7510</v>
      </c>
      <c r="P77" s="1040">
        <v>31434</v>
      </c>
      <c r="Q77" s="1040">
        <v>155915</v>
      </c>
      <c r="R77" s="1040">
        <v>2480</v>
      </c>
      <c r="S77" s="1040">
        <v>3995</v>
      </c>
      <c r="T77" s="1040">
        <v>89627</v>
      </c>
      <c r="U77" s="1040">
        <v>25783</v>
      </c>
      <c r="V77" s="1040">
        <v>1598</v>
      </c>
      <c r="W77" s="1040">
        <v>1008</v>
      </c>
      <c r="X77" s="1040">
        <v>260</v>
      </c>
      <c r="Y77" s="1040">
        <v>0</v>
      </c>
      <c r="Z77" s="1040">
        <v>343022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5680</v>
      </c>
      <c r="M80" s="1040">
        <v>981</v>
      </c>
      <c r="N80" s="1040">
        <v>16751</v>
      </c>
      <c r="O80" s="1040">
        <v>7510</v>
      </c>
      <c r="P80" s="1040"/>
      <c r="Q80" s="1040">
        <v>155915</v>
      </c>
      <c r="R80" s="1040">
        <v>2480</v>
      </c>
      <c r="S80" s="1040">
        <v>3995</v>
      </c>
      <c r="T80" s="1040">
        <v>89627</v>
      </c>
      <c r="U80" s="1040">
        <v>25783</v>
      </c>
      <c r="V80" s="1040">
        <v>1598</v>
      </c>
      <c r="W80" s="1040">
        <v>1008</v>
      </c>
      <c r="X80" s="1040">
        <v>260</v>
      </c>
      <c r="Y80" s="1040">
        <v>0</v>
      </c>
      <c r="Z80" s="1040">
        <v>343022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200" t="s">
        <v>1395</v>
      </c>
      <c r="G81" s="3200"/>
      <c r="H81" s="3200"/>
      <c r="I81" s="3200"/>
      <c r="J81" s="3200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40">
        <v>0</v>
      </c>
      <c r="Z81" s="1040">
        <v>0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1" t="s">
        <v>1364</v>
      </c>
      <c r="C82" s="3261"/>
      <c r="D82" s="3261"/>
      <c r="E82" s="3261"/>
      <c r="F82" s="3261"/>
      <c r="G82" s="3261"/>
      <c r="H82" s="3261"/>
      <c r="I82" s="3261"/>
      <c r="J82" s="3261"/>
      <c r="K82" s="1126" t="s">
        <v>114</v>
      </c>
      <c r="L82" s="1040">
        <v>5680</v>
      </c>
      <c r="M82" s="1040">
        <v>981</v>
      </c>
      <c r="N82" s="1040">
        <v>16751</v>
      </c>
      <c r="O82" s="1040">
        <v>7510</v>
      </c>
      <c r="P82" s="1040">
        <v>31434</v>
      </c>
      <c r="Q82" s="1040">
        <v>155915</v>
      </c>
      <c r="R82" s="1040">
        <v>2480</v>
      </c>
      <c r="S82" s="1040">
        <v>3995</v>
      </c>
      <c r="T82" s="1040">
        <v>89627</v>
      </c>
      <c r="U82" s="1040">
        <v>25783</v>
      </c>
      <c r="V82" s="1040">
        <v>1598</v>
      </c>
      <c r="W82" s="1040">
        <v>1008</v>
      </c>
      <c r="X82" s="1040">
        <v>260</v>
      </c>
      <c r="Y82" s="1040">
        <v>0</v>
      </c>
      <c r="Z82" s="1040">
        <v>343022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200" t="s">
        <v>1343</v>
      </c>
      <c r="C83" s="3200"/>
      <c r="D83" s="3200"/>
      <c r="E83" s="3200"/>
      <c r="F83" s="3200"/>
      <c r="G83" s="3200"/>
      <c r="H83" s="3200"/>
      <c r="I83" s="3200"/>
      <c r="J83" s="3200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7" t="s">
        <v>193</v>
      </c>
      <c r="C84" s="3187"/>
      <c r="D84" s="3187"/>
      <c r="E84" s="3187"/>
      <c r="F84" s="3187"/>
      <c r="G84" s="3187"/>
      <c r="H84" s="3187"/>
      <c r="I84" s="3187"/>
      <c r="J84" s="3187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7" t="s">
        <v>1242</v>
      </c>
      <c r="D85" s="3200"/>
      <c r="E85" s="3200"/>
      <c r="F85" s="3200"/>
      <c r="G85" s="3200"/>
      <c r="H85" s="3200" t="s">
        <v>180</v>
      </c>
      <c r="I85" s="3200"/>
      <c r="J85" s="3200"/>
      <c r="K85" s="1126" t="s">
        <v>206</v>
      </c>
      <c r="L85" s="1040">
        <v>4774</v>
      </c>
      <c r="M85" s="1040">
        <v>2282</v>
      </c>
      <c r="N85" s="1040">
        <v>22210</v>
      </c>
      <c r="O85" s="1040">
        <v>9071</v>
      </c>
      <c r="P85" s="1040">
        <v>16328</v>
      </c>
      <c r="Q85" s="1040">
        <v>178669</v>
      </c>
      <c r="R85" s="1040">
        <v>0</v>
      </c>
      <c r="S85" s="1040">
        <v>0</v>
      </c>
      <c r="T85" s="1040">
        <v>102978</v>
      </c>
      <c r="U85" s="1040">
        <v>0</v>
      </c>
      <c r="V85" s="1040">
        <v>1165</v>
      </c>
      <c r="W85" s="1040">
        <v>652</v>
      </c>
      <c r="X85" s="1040">
        <v>125</v>
      </c>
      <c r="Y85" s="1040">
        <v>0</v>
      </c>
      <c r="Z85" s="1040">
        <v>338254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200" t="s">
        <v>143</v>
      </c>
      <c r="I86" s="3200"/>
      <c r="J86" s="3200"/>
      <c r="K86" s="1126" t="s">
        <v>207</v>
      </c>
      <c r="L86" s="1040">
        <v>461</v>
      </c>
      <c r="M86" s="1040">
        <v>210</v>
      </c>
      <c r="N86" s="1040">
        <v>3201</v>
      </c>
      <c r="O86" s="1040">
        <v>1406</v>
      </c>
      <c r="P86" s="1040">
        <v>0</v>
      </c>
      <c r="Q86" s="1040">
        <v>87080</v>
      </c>
      <c r="R86" s="1040">
        <v>0</v>
      </c>
      <c r="S86" s="1040">
        <v>0</v>
      </c>
      <c r="T86" s="1040">
        <v>16837</v>
      </c>
      <c r="U86" s="1040">
        <v>0</v>
      </c>
      <c r="V86" s="1040">
        <v>113</v>
      </c>
      <c r="W86" s="1040">
        <v>63</v>
      </c>
      <c r="X86" s="1040">
        <v>14</v>
      </c>
      <c r="Y86" s="1040">
        <v>0</v>
      </c>
      <c r="Z86" s="1040">
        <v>109385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200" t="s">
        <v>181</v>
      </c>
      <c r="I87" s="3200"/>
      <c r="J87" s="3200"/>
      <c r="K87" s="1126" t="s">
        <v>384</v>
      </c>
      <c r="L87" s="1040">
        <v>2581</v>
      </c>
      <c r="M87" s="1040">
        <v>1884</v>
      </c>
      <c r="N87" s="1040">
        <v>12269</v>
      </c>
      <c r="O87" s="1040">
        <v>6388</v>
      </c>
      <c r="P87" s="1040">
        <v>14819</v>
      </c>
      <c r="Q87" s="1040">
        <v>93894</v>
      </c>
      <c r="R87" s="1040">
        <v>0</v>
      </c>
      <c r="S87" s="1040">
        <v>0</v>
      </c>
      <c r="T87" s="1040">
        <v>59824</v>
      </c>
      <c r="U87" s="1040">
        <v>0</v>
      </c>
      <c r="V87" s="1040">
        <v>1292</v>
      </c>
      <c r="W87" s="1040">
        <v>941</v>
      </c>
      <c r="X87" s="1040">
        <v>145</v>
      </c>
      <c r="Y87" s="1040">
        <v>0</v>
      </c>
      <c r="Z87" s="1040">
        <v>194037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7" t="s">
        <v>1314</v>
      </c>
      <c r="D88" s="3200"/>
      <c r="E88" s="3200"/>
      <c r="F88" s="3200"/>
      <c r="G88" s="3200"/>
      <c r="H88" s="3200"/>
      <c r="I88" s="3200"/>
      <c r="J88" s="3200"/>
      <c r="K88" s="1126" t="s">
        <v>208</v>
      </c>
      <c r="L88" s="1040">
        <v>7816</v>
      </c>
      <c r="M88" s="1040">
        <v>4376</v>
      </c>
      <c r="N88" s="1040">
        <v>37680</v>
      </c>
      <c r="O88" s="1040">
        <v>16865</v>
      </c>
      <c r="P88" s="1040">
        <v>31147</v>
      </c>
      <c r="Q88" s="1040">
        <v>359643</v>
      </c>
      <c r="R88" s="1040">
        <v>0</v>
      </c>
      <c r="S88" s="1040">
        <v>0</v>
      </c>
      <c r="T88" s="1040">
        <v>179639</v>
      </c>
      <c r="U88" s="1040">
        <v>0</v>
      </c>
      <c r="V88" s="1040">
        <v>2570</v>
      </c>
      <c r="W88" s="1040">
        <v>1656</v>
      </c>
      <c r="X88" s="1040">
        <v>284</v>
      </c>
      <c r="Y88" s="1040">
        <v>0</v>
      </c>
      <c r="Z88" s="1040">
        <v>641676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7" t="s">
        <v>1315</v>
      </c>
      <c r="D89" s="3200"/>
      <c r="E89" s="3200"/>
      <c r="F89" s="3200"/>
      <c r="G89" s="3200"/>
      <c r="H89" s="3200" t="s">
        <v>180</v>
      </c>
      <c r="I89" s="3200"/>
      <c r="J89" s="3200"/>
      <c r="K89" s="1126" t="s">
        <v>278</v>
      </c>
      <c r="L89" s="1040">
        <v>17</v>
      </c>
      <c r="M89" s="1040">
        <v>3</v>
      </c>
      <c r="N89" s="1040">
        <v>47</v>
      </c>
      <c r="O89" s="1040">
        <v>31</v>
      </c>
      <c r="P89" s="1040">
        <v>19</v>
      </c>
      <c r="Q89" s="1040">
        <v>309</v>
      </c>
      <c r="R89" s="1040">
        <v>0</v>
      </c>
      <c r="S89" s="1040">
        <v>0</v>
      </c>
      <c r="T89" s="1040">
        <v>53</v>
      </c>
      <c r="U89" s="1040">
        <v>0</v>
      </c>
      <c r="V89" s="1040">
        <v>1</v>
      </c>
      <c r="W89" s="1040">
        <v>1</v>
      </c>
      <c r="X89" s="1040">
        <v>0</v>
      </c>
      <c r="Y89" s="1040">
        <v>0</v>
      </c>
      <c r="Z89" s="1040">
        <v>481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200" t="s">
        <v>143</v>
      </c>
      <c r="I90" s="3200"/>
      <c r="J90" s="3200"/>
      <c r="K90" s="1126" t="s">
        <v>204</v>
      </c>
      <c r="L90" s="1040">
        <v>7</v>
      </c>
      <c r="M90" s="1040">
        <v>1</v>
      </c>
      <c r="N90" s="1040">
        <v>28</v>
      </c>
      <c r="O90" s="1040">
        <v>19</v>
      </c>
      <c r="P90" s="1040">
        <v>0</v>
      </c>
      <c r="Q90" s="1040">
        <v>1131</v>
      </c>
      <c r="R90" s="1040">
        <v>0</v>
      </c>
      <c r="S90" s="1040">
        <v>0</v>
      </c>
      <c r="T90" s="1040">
        <v>19</v>
      </c>
      <c r="U90" s="1040">
        <v>0</v>
      </c>
      <c r="V90" s="1040">
        <v>1</v>
      </c>
      <c r="W90" s="1040">
        <v>1</v>
      </c>
      <c r="X90" s="1040">
        <v>0</v>
      </c>
      <c r="Y90" s="1040">
        <v>0</v>
      </c>
      <c r="Z90" s="1040">
        <v>1207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200" t="s">
        <v>181</v>
      </c>
      <c r="I91" s="3200"/>
      <c r="J91" s="3200"/>
      <c r="K91" s="1126" t="s">
        <v>279</v>
      </c>
      <c r="L91" s="1040">
        <v>18</v>
      </c>
      <c r="M91" s="1040">
        <v>5</v>
      </c>
      <c r="N91" s="1040">
        <v>58</v>
      </c>
      <c r="O91" s="1040">
        <v>39</v>
      </c>
      <c r="P91" s="1040">
        <v>20</v>
      </c>
      <c r="Q91" s="1040">
        <v>92</v>
      </c>
      <c r="R91" s="1040">
        <v>0</v>
      </c>
      <c r="S91" s="1040">
        <v>0</v>
      </c>
      <c r="T91" s="1040">
        <v>106</v>
      </c>
      <c r="U91" s="1040">
        <v>0</v>
      </c>
      <c r="V91" s="1040">
        <v>2</v>
      </c>
      <c r="W91" s="1040">
        <v>2</v>
      </c>
      <c r="X91" s="1040">
        <v>0</v>
      </c>
      <c r="Y91" s="1040">
        <v>0</v>
      </c>
      <c r="Z91" s="1040">
        <v>342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7" t="s">
        <v>1316</v>
      </c>
      <c r="D92" s="3200"/>
      <c r="E92" s="3200"/>
      <c r="F92" s="3200"/>
      <c r="G92" s="3200"/>
      <c r="H92" s="3200"/>
      <c r="I92" s="3200"/>
      <c r="J92" s="3200"/>
      <c r="K92" s="1126" t="s">
        <v>277</v>
      </c>
      <c r="L92" s="1040">
        <v>42</v>
      </c>
      <c r="M92" s="1040">
        <v>9</v>
      </c>
      <c r="N92" s="1040">
        <v>133</v>
      </c>
      <c r="O92" s="1040">
        <v>89</v>
      </c>
      <c r="P92" s="1040">
        <v>39</v>
      </c>
      <c r="Q92" s="1040">
        <v>1532</v>
      </c>
      <c r="R92" s="1040">
        <v>0</v>
      </c>
      <c r="S92" s="1040">
        <v>0</v>
      </c>
      <c r="T92" s="1040">
        <v>178</v>
      </c>
      <c r="U92" s="1040">
        <v>0</v>
      </c>
      <c r="V92" s="1040">
        <v>4</v>
      </c>
      <c r="W92" s="1040">
        <v>4</v>
      </c>
      <c r="X92" s="1040">
        <v>0</v>
      </c>
      <c r="Y92" s="1040">
        <v>0</v>
      </c>
      <c r="Z92" s="1040">
        <v>2030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7" t="s">
        <v>1317</v>
      </c>
      <c r="D93" s="3200"/>
      <c r="E93" s="3200"/>
      <c r="F93" s="3200"/>
      <c r="G93" s="3200"/>
      <c r="H93" s="3200" t="s">
        <v>180</v>
      </c>
      <c r="I93" s="3200"/>
      <c r="J93" s="3200"/>
      <c r="K93" s="1126" t="s">
        <v>205</v>
      </c>
      <c r="L93" s="1040">
        <v>207</v>
      </c>
      <c r="M93" s="1040">
        <v>74</v>
      </c>
      <c r="N93" s="1040">
        <v>743</v>
      </c>
      <c r="O93" s="1040">
        <v>249</v>
      </c>
      <c r="P93" s="1040"/>
      <c r="Q93" s="1040">
        <v>749</v>
      </c>
      <c r="R93" s="1040">
        <v>0</v>
      </c>
      <c r="S93" s="1040">
        <v>0</v>
      </c>
      <c r="T93" s="1040">
        <v>390</v>
      </c>
      <c r="U93" s="1040"/>
      <c r="V93" s="1040">
        <v>5</v>
      </c>
      <c r="W93" s="1040">
        <v>25</v>
      </c>
      <c r="X93" s="1040">
        <v>3</v>
      </c>
      <c r="Y93" s="1040">
        <v>0</v>
      </c>
      <c r="Z93" s="1040">
        <v>2445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200" t="s">
        <v>143</v>
      </c>
      <c r="I94" s="3200"/>
      <c r="J94" s="3200"/>
      <c r="K94" s="1126" t="s">
        <v>465</v>
      </c>
      <c r="L94" s="1040">
        <v>22</v>
      </c>
      <c r="M94" s="1040">
        <v>10</v>
      </c>
      <c r="N94" s="1040">
        <v>114</v>
      </c>
      <c r="O94" s="1040">
        <v>37</v>
      </c>
      <c r="P94" s="1040"/>
      <c r="Q94" s="1040">
        <v>285</v>
      </c>
      <c r="R94" s="1040">
        <v>0</v>
      </c>
      <c r="S94" s="1040">
        <v>0</v>
      </c>
      <c r="T94" s="1040">
        <v>12</v>
      </c>
      <c r="U94" s="1040"/>
      <c r="V94" s="1040">
        <v>0</v>
      </c>
      <c r="W94" s="1040">
        <v>1</v>
      </c>
      <c r="X94" s="1040">
        <v>0</v>
      </c>
      <c r="Y94" s="1040">
        <v>0</v>
      </c>
      <c r="Z94" s="1040">
        <v>481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200" t="s">
        <v>181</v>
      </c>
      <c r="I95" s="3200"/>
      <c r="J95" s="3200"/>
      <c r="K95" s="1126" t="s">
        <v>182</v>
      </c>
      <c r="L95" s="1040">
        <v>65</v>
      </c>
      <c r="M95" s="1040">
        <v>33</v>
      </c>
      <c r="N95" s="1040">
        <v>294</v>
      </c>
      <c r="O95" s="1040">
        <v>108</v>
      </c>
      <c r="P95" s="1040"/>
      <c r="Q95" s="1040">
        <v>299</v>
      </c>
      <c r="R95" s="1040">
        <v>0</v>
      </c>
      <c r="S95" s="1040">
        <v>0</v>
      </c>
      <c r="T95" s="1040">
        <v>133</v>
      </c>
      <c r="U95" s="1040"/>
      <c r="V95" s="1040">
        <v>1</v>
      </c>
      <c r="W95" s="1040">
        <v>28</v>
      </c>
      <c r="X95" s="1040">
        <v>3</v>
      </c>
      <c r="Y95" s="1040">
        <v>0</v>
      </c>
      <c r="Z95" s="1040">
        <v>964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7" t="s">
        <v>1397</v>
      </c>
      <c r="D96" s="3187"/>
      <c r="E96" s="3187"/>
      <c r="F96" s="3187"/>
      <c r="G96" s="3187"/>
      <c r="H96" s="3187"/>
      <c r="I96" s="3187"/>
      <c r="J96" s="3187"/>
      <c r="K96" s="1126" t="s">
        <v>467</v>
      </c>
      <c r="L96" s="1040">
        <v>294</v>
      </c>
      <c r="M96" s="1040">
        <v>117</v>
      </c>
      <c r="N96" s="1040">
        <v>1151</v>
      </c>
      <c r="O96" s="1040">
        <v>394</v>
      </c>
      <c r="P96" s="1040"/>
      <c r="Q96" s="1040">
        <v>1333</v>
      </c>
      <c r="R96" s="1040">
        <v>0</v>
      </c>
      <c r="S96" s="1040">
        <v>0</v>
      </c>
      <c r="T96" s="1040">
        <v>535</v>
      </c>
      <c r="U96" s="1040"/>
      <c r="V96" s="1040">
        <v>6</v>
      </c>
      <c r="W96" s="1040">
        <v>54</v>
      </c>
      <c r="X96" s="1040">
        <v>6</v>
      </c>
      <c r="Y96" s="1040">
        <v>0</v>
      </c>
      <c r="Z96" s="1040">
        <v>3890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4" t="s">
        <v>193</v>
      </c>
      <c r="C97" s="3194"/>
      <c r="D97" s="3194"/>
      <c r="E97" s="1059" t="s">
        <v>169</v>
      </c>
      <c r="F97" s="3200" t="s">
        <v>1405</v>
      </c>
      <c r="G97" s="3200"/>
      <c r="H97" s="1040"/>
      <c r="I97" s="1040"/>
      <c r="J97" s="1040"/>
      <c r="K97" s="1126" t="s">
        <v>121</v>
      </c>
      <c r="L97" s="1040">
        <v>4998</v>
      </c>
      <c r="M97" s="1040">
        <v>2359</v>
      </c>
      <c r="N97" s="1040">
        <v>23000</v>
      </c>
      <c r="O97" s="1040">
        <v>9351</v>
      </c>
      <c r="P97" s="1040">
        <v>16347</v>
      </c>
      <c r="Q97" s="1040">
        <v>179727</v>
      </c>
      <c r="R97" s="1040">
        <v>0</v>
      </c>
      <c r="S97" s="1040">
        <v>0</v>
      </c>
      <c r="T97" s="1040">
        <v>103421</v>
      </c>
      <c r="U97" s="1040">
        <v>0</v>
      </c>
      <c r="V97" s="1040">
        <v>1171</v>
      </c>
      <c r="W97" s="1040">
        <v>678</v>
      </c>
      <c r="X97" s="1040">
        <v>128</v>
      </c>
      <c r="Y97" s="1040">
        <v>0</v>
      </c>
      <c r="Z97" s="1040">
        <v>341180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200" t="s">
        <v>1406</v>
      </c>
      <c r="G98" s="3200"/>
      <c r="H98" s="1040"/>
      <c r="I98" s="1040"/>
      <c r="J98" s="1040"/>
      <c r="K98" s="1126" t="s">
        <v>122</v>
      </c>
      <c r="L98" s="1040">
        <v>490</v>
      </c>
      <c r="M98" s="1040">
        <v>221</v>
      </c>
      <c r="N98" s="1040">
        <v>3343</v>
      </c>
      <c r="O98" s="1040">
        <v>1462</v>
      </c>
      <c r="P98" s="1040">
        <v>0</v>
      </c>
      <c r="Q98" s="1040">
        <v>88496</v>
      </c>
      <c r="R98" s="1040">
        <v>0</v>
      </c>
      <c r="S98" s="1040">
        <v>0</v>
      </c>
      <c r="T98" s="1040">
        <v>16868</v>
      </c>
      <c r="U98" s="1040">
        <v>0</v>
      </c>
      <c r="V98" s="1040">
        <v>114</v>
      </c>
      <c r="W98" s="1040">
        <v>65</v>
      </c>
      <c r="X98" s="1040">
        <v>14</v>
      </c>
      <c r="Y98" s="1040">
        <v>0</v>
      </c>
      <c r="Z98" s="1040">
        <v>111073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200" t="s">
        <v>1407</v>
      </c>
      <c r="G99" s="3200"/>
      <c r="H99" s="1040"/>
      <c r="I99" s="1040"/>
      <c r="J99" s="1040"/>
      <c r="K99" s="1126" t="s">
        <v>123</v>
      </c>
      <c r="L99" s="1040">
        <v>2664</v>
      </c>
      <c r="M99" s="1040">
        <v>1922</v>
      </c>
      <c r="N99" s="1040">
        <v>12621</v>
      </c>
      <c r="O99" s="1040">
        <v>6535</v>
      </c>
      <c r="P99" s="1040">
        <v>14839</v>
      </c>
      <c r="Q99" s="1040">
        <v>94285</v>
      </c>
      <c r="R99" s="1040">
        <v>0</v>
      </c>
      <c r="S99" s="1040">
        <v>0</v>
      </c>
      <c r="T99" s="1040">
        <v>60063</v>
      </c>
      <c r="U99" s="1040">
        <v>0</v>
      </c>
      <c r="V99" s="1040">
        <v>1295</v>
      </c>
      <c r="W99" s="1040">
        <v>971</v>
      </c>
      <c r="X99" s="1040">
        <v>148</v>
      </c>
      <c r="Y99" s="1040">
        <v>0</v>
      </c>
      <c r="Z99" s="1040">
        <v>195343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1" t="s">
        <v>1366</v>
      </c>
      <c r="C100" s="3261"/>
      <c r="D100" s="3261"/>
      <c r="E100" s="3261"/>
      <c r="F100" s="3261"/>
      <c r="G100" s="3261"/>
      <c r="H100" s="3261"/>
      <c r="I100" s="3261"/>
      <c r="J100" s="3261"/>
      <c r="K100" s="1126" t="s">
        <v>209</v>
      </c>
      <c r="L100" s="1040">
        <v>8152</v>
      </c>
      <c r="M100" s="1040">
        <v>4502</v>
      </c>
      <c r="N100" s="1040">
        <v>38964</v>
      </c>
      <c r="O100" s="1040">
        <v>17348</v>
      </c>
      <c r="P100" s="1040">
        <v>31186</v>
      </c>
      <c r="Q100" s="1040">
        <v>362508</v>
      </c>
      <c r="R100" s="1040">
        <v>0</v>
      </c>
      <c r="S100" s="1040">
        <v>0</v>
      </c>
      <c r="T100" s="1040">
        <v>180352</v>
      </c>
      <c r="U100" s="1040">
        <v>0</v>
      </c>
      <c r="V100" s="1040">
        <v>2580</v>
      </c>
      <c r="W100" s="1040">
        <v>1714</v>
      </c>
      <c r="X100" s="1040">
        <v>290</v>
      </c>
      <c r="Y100" s="1040">
        <v>0</v>
      </c>
      <c r="Z100" s="1040">
        <v>647596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200" t="s">
        <v>1367</v>
      </c>
      <c r="C101" s="3200"/>
      <c r="D101" s="3200"/>
      <c r="E101" s="3200"/>
      <c r="F101" s="3200"/>
      <c r="G101" s="3200"/>
      <c r="H101" s="3200"/>
      <c r="I101" s="3200"/>
      <c r="J101" s="3200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200" t="s">
        <v>1346</v>
      </c>
      <c r="C103" s="3200"/>
      <c r="D103" s="3200"/>
      <c r="E103" s="3200"/>
      <c r="F103" s="3200"/>
      <c r="G103" s="3200"/>
      <c r="H103" s="3200"/>
      <c r="I103" s="3200"/>
      <c r="J103" s="3200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7" t="s">
        <v>1400</v>
      </c>
      <c r="C104" s="3187"/>
      <c r="D104" s="3187"/>
      <c r="E104" s="3187"/>
      <c r="F104" s="3187"/>
      <c r="G104" s="3187"/>
      <c r="H104" s="3187"/>
      <c r="I104" s="3187"/>
      <c r="J104" s="3187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200" t="s">
        <v>1368</v>
      </c>
      <c r="C105" s="3200"/>
      <c r="D105" s="3200"/>
      <c r="E105" s="3200"/>
      <c r="F105" s="3200"/>
      <c r="G105" s="3200"/>
      <c r="H105" s="3200"/>
      <c r="I105" s="3200"/>
      <c r="J105" s="3200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200" t="s">
        <v>1369</v>
      </c>
      <c r="C106" s="3200"/>
      <c r="D106" s="3200"/>
      <c r="E106" s="3200"/>
      <c r="F106" s="3200"/>
      <c r="G106" s="3200"/>
      <c r="H106" s="3200"/>
      <c r="I106" s="3200"/>
      <c r="J106" s="3200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200" t="s">
        <v>691</v>
      </c>
      <c r="C107" s="3200"/>
      <c r="D107" s="3200"/>
      <c r="E107" s="3200"/>
      <c r="F107" s="3200"/>
      <c r="G107" s="3200"/>
      <c r="H107" s="3200"/>
      <c r="I107" s="3200"/>
      <c r="J107" s="3200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172</v>
      </c>
      <c r="M117" s="1040">
        <v>0</v>
      </c>
      <c r="N117" s="1040">
        <v>0</v>
      </c>
      <c r="O117" s="1040">
        <v>0</v>
      </c>
      <c r="P117" s="1040">
        <v>411</v>
      </c>
      <c r="Q117" s="1040">
        <v>2439</v>
      </c>
      <c r="R117" s="1040">
        <v>0</v>
      </c>
      <c r="S117" s="1040">
        <v>0</v>
      </c>
      <c r="T117" s="1040">
        <v>1515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4537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200" t="s">
        <v>1351</v>
      </c>
      <c r="C118" s="3200"/>
      <c r="D118" s="3200"/>
      <c r="E118" s="3200"/>
      <c r="F118" s="3200"/>
      <c r="G118" s="3200"/>
      <c r="H118" s="3200"/>
      <c r="I118" s="3200"/>
      <c r="J118" s="3200"/>
      <c r="K118" s="1126" t="s">
        <v>151</v>
      </c>
      <c r="L118" s="1040">
        <v>172</v>
      </c>
      <c r="M118" s="1040">
        <v>0</v>
      </c>
      <c r="N118" s="1040">
        <v>0</v>
      </c>
      <c r="O118" s="1040">
        <v>0</v>
      </c>
      <c r="P118" s="1040">
        <v>411</v>
      </c>
      <c r="Q118" s="1040">
        <v>2439</v>
      </c>
      <c r="R118" s="1040">
        <v>0</v>
      </c>
      <c r="S118" s="1040">
        <v>0</v>
      </c>
      <c r="T118" s="1040">
        <v>1515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4537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200" t="s">
        <v>1376</v>
      </c>
      <c r="C119" s="3200"/>
      <c r="D119" s="3200"/>
      <c r="E119" s="3200"/>
      <c r="F119" s="3200"/>
      <c r="G119" s="3200"/>
      <c r="H119" s="3200"/>
      <c r="I119" s="3200"/>
      <c r="J119" s="3200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7" t="s">
        <v>1408</v>
      </c>
      <c r="C120" s="3187"/>
      <c r="D120" s="3187"/>
      <c r="E120" s="3187"/>
      <c r="F120" s="3187"/>
      <c r="G120" s="3187"/>
      <c r="H120" s="3187"/>
      <c r="I120" s="3187"/>
      <c r="J120" s="3187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200" t="s">
        <v>1377</v>
      </c>
      <c r="C124" s="3200"/>
      <c r="D124" s="3200"/>
      <c r="E124" s="3200"/>
      <c r="F124" s="3200"/>
      <c r="G124" s="3200"/>
      <c r="H124" s="3200"/>
      <c r="I124" s="3200"/>
      <c r="J124" s="3200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200" t="s">
        <v>79</v>
      </c>
      <c r="C125" s="3200"/>
      <c r="D125" s="3200"/>
      <c r="E125" s="3200"/>
      <c r="F125" s="3200"/>
      <c r="G125" s="3200"/>
      <c r="H125" s="3200"/>
      <c r="I125" s="3200"/>
      <c r="J125" s="3200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200" t="s">
        <v>1356</v>
      </c>
      <c r="C126" s="3200"/>
      <c r="D126" s="3200"/>
      <c r="E126" s="3200"/>
      <c r="F126" s="3200"/>
      <c r="G126" s="3200"/>
      <c r="H126" s="3200"/>
      <c r="I126" s="3200"/>
      <c r="J126" s="3200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200" t="s">
        <v>1378</v>
      </c>
      <c r="C127" s="3200"/>
      <c r="D127" s="3200"/>
      <c r="E127" s="3200"/>
      <c r="F127" s="3200"/>
      <c r="G127" s="3200"/>
      <c r="H127" s="3200"/>
      <c r="I127" s="3200"/>
      <c r="J127" s="3200"/>
      <c r="K127" s="1126" t="s">
        <v>196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40">
        <v>0</v>
      </c>
      <c r="Z127" s="1040">
        <v>0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1" t="s">
        <v>1409</v>
      </c>
      <c r="C128" s="3261"/>
      <c r="D128" s="3261"/>
      <c r="E128" s="3261"/>
      <c r="F128" s="3261"/>
      <c r="G128" s="3261"/>
      <c r="H128" s="3261"/>
      <c r="I128" s="3261"/>
      <c r="J128" s="3261"/>
      <c r="K128" s="1126" t="s">
        <v>70</v>
      </c>
      <c r="L128" s="1040">
        <v>14004</v>
      </c>
      <c r="M128" s="1040">
        <v>5483</v>
      </c>
      <c r="N128" s="1040">
        <v>55715</v>
      </c>
      <c r="O128" s="1040">
        <v>24858</v>
      </c>
      <c r="P128" s="1040">
        <v>63031</v>
      </c>
      <c r="Q128" s="1040">
        <v>520862</v>
      </c>
      <c r="R128" s="1040">
        <v>2480</v>
      </c>
      <c r="S128" s="1040">
        <v>3995</v>
      </c>
      <c r="T128" s="1040">
        <v>271494</v>
      </c>
      <c r="U128" s="1040">
        <v>25783</v>
      </c>
      <c r="V128" s="1040">
        <v>4178</v>
      </c>
      <c r="W128" s="1040">
        <v>2722</v>
      </c>
      <c r="X128" s="1040">
        <v>550</v>
      </c>
      <c r="Y128" s="1040">
        <v>0</v>
      </c>
      <c r="Z128" s="1040">
        <v>995155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200" t="s">
        <v>1380</v>
      </c>
      <c r="C129" s="3200"/>
      <c r="D129" s="3200"/>
      <c r="E129" s="3200"/>
      <c r="F129" s="3200"/>
      <c r="G129" s="3200"/>
      <c r="H129" s="3200"/>
      <c r="I129" s="3200"/>
      <c r="J129" s="3200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0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200" t="s">
        <v>1373</v>
      </c>
      <c r="C130" s="3200"/>
      <c r="D130" s="3200"/>
      <c r="E130" s="3200"/>
      <c r="F130" s="3200"/>
      <c r="G130" s="3200"/>
      <c r="H130" s="3200"/>
      <c r="I130" s="3200"/>
      <c r="J130" s="3200"/>
      <c r="K130" s="1126" t="s">
        <v>116</v>
      </c>
      <c r="L130" s="1040">
        <v>4069</v>
      </c>
      <c r="M130" s="1040">
        <v>1477</v>
      </c>
      <c r="N130" s="1040">
        <v>17624</v>
      </c>
      <c r="O130" s="1040">
        <v>7910</v>
      </c>
      <c r="P130" s="1040">
        <v>23636</v>
      </c>
      <c r="Q130" s="1040">
        <v>178752</v>
      </c>
      <c r="R130" s="1040">
        <v>861</v>
      </c>
      <c r="S130" s="1040">
        <v>1332</v>
      </c>
      <c r="T130" s="1040">
        <v>136285</v>
      </c>
      <c r="U130" s="1040">
        <v>8500</v>
      </c>
      <c r="V130" s="1040">
        <v>1207</v>
      </c>
      <c r="W130" s="1040">
        <v>791</v>
      </c>
      <c r="X130" s="1040">
        <v>163</v>
      </c>
      <c r="Y130" s="1040">
        <v>0</v>
      </c>
      <c r="Z130" s="1040">
        <v>382607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1" t="s">
        <v>1381</v>
      </c>
      <c r="C131" s="3261"/>
      <c r="D131" s="3261"/>
      <c r="E131" s="3261"/>
      <c r="F131" s="3261"/>
      <c r="G131" s="3261"/>
      <c r="H131" s="3261"/>
      <c r="I131" s="3261"/>
      <c r="J131" s="3261"/>
      <c r="K131" s="1126" t="s">
        <v>117</v>
      </c>
      <c r="L131" s="1040">
        <v>9935</v>
      </c>
      <c r="M131" s="1040">
        <v>4006</v>
      </c>
      <c r="N131" s="1040">
        <v>38091</v>
      </c>
      <c r="O131" s="1040">
        <v>16948</v>
      </c>
      <c r="P131" s="1040">
        <v>39395</v>
      </c>
      <c r="Q131" s="1040">
        <v>342110</v>
      </c>
      <c r="R131" s="1040">
        <v>1619</v>
      </c>
      <c r="S131" s="1040">
        <v>2663</v>
      </c>
      <c r="T131" s="1040">
        <v>135209</v>
      </c>
      <c r="U131" s="1040">
        <v>17283</v>
      </c>
      <c r="V131" s="1040">
        <v>2971</v>
      </c>
      <c r="W131" s="1040">
        <v>1931</v>
      </c>
      <c r="X131" s="1040">
        <v>387</v>
      </c>
      <c r="Y131" s="1040">
        <v>0</v>
      </c>
      <c r="Z131" s="1040">
        <v>612548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200" t="s">
        <v>1410</v>
      </c>
      <c r="C132" s="3200"/>
      <c r="D132" s="3200"/>
      <c r="E132" s="3200"/>
      <c r="F132" s="3200"/>
      <c r="G132" s="3200"/>
      <c r="H132" s="3200"/>
      <c r="I132" s="3200"/>
      <c r="J132" s="3200"/>
      <c r="K132" s="1126" t="s">
        <v>565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184" t="s">
        <v>118</v>
      </c>
      <c r="C134" s="3184"/>
      <c r="D134" s="3184"/>
      <c r="E134" s="3184"/>
      <c r="F134" s="3184"/>
      <c r="G134" s="3184"/>
      <c r="H134" s="3184"/>
      <c r="I134" s="3184"/>
      <c r="J134" s="3184"/>
      <c r="K134" s="3184"/>
      <c r="L134" s="3184"/>
      <c r="M134" s="3184"/>
      <c r="N134" s="3184"/>
      <c r="O134" s="3184"/>
      <c r="P134" s="3184"/>
      <c r="Q134" s="3184"/>
      <c r="R134" s="3184"/>
      <c r="S134" s="3184"/>
      <c r="T134" s="3184"/>
      <c r="U134" s="3184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86" t="s">
        <v>429</v>
      </c>
      <c r="C135" s="3286"/>
      <c r="D135" s="3286"/>
      <c r="E135" s="3286"/>
      <c r="F135" s="3286"/>
      <c r="G135" s="3286"/>
      <c r="H135" s="3286"/>
      <c r="I135" s="3286"/>
      <c r="J135" s="3286"/>
      <c r="K135" s="3286"/>
      <c r="L135" s="3286"/>
      <c r="M135" s="3286"/>
      <c r="N135" s="3286"/>
      <c r="O135" s="3286"/>
      <c r="P135" s="3286"/>
      <c r="Q135" s="3286"/>
      <c r="R135" s="3286"/>
      <c r="S135" s="3286"/>
      <c r="T135" s="3286"/>
      <c r="U135" s="3286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6" t="s">
        <v>1411</v>
      </c>
      <c r="C137" s="2826"/>
      <c r="D137" s="2826"/>
      <c r="E137" s="2826"/>
      <c r="F137" s="2826"/>
      <c r="G137" s="2826"/>
      <c r="H137" s="2826"/>
      <c r="I137" s="2826"/>
      <c r="J137" s="2826"/>
      <c r="K137" s="2826"/>
      <c r="L137" s="2826"/>
      <c r="M137" s="2826"/>
      <c r="N137" s="2826"/>
      <c r="O137" s="2826"/>
      <c r="P137" s="2826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6" t="s">
        <v>1412</v>
      </c>
      <c r="C138" s="2826"/>
      <c r="D138" s="2826"/>
      <c r="E138" s="2826"/>
      <c r="F138" s="2826"/>
      <c r="G138" s="2826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58" t="s">
        <v>1304</v>
      </c>
      <c r="C143" s="3258"/>
      <c r="D143" s="3258"/>
      <c r="E143" s="3258"/>
      <c r="F143" s="3258"/>
      <c r="G143" s="3258"/>
      <c r="H143" s="3258"/>
      <c r="I143" s="3258"/>
      <c r="J143" s="3258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4" t="s">
        <v>25</v>
      </c>
      <c r="C145" s="3194"/>
      <c r="D145" s="3194"/>
      <c r="E145" s="1059" t="s">
        <v>169</v>
      </c>
      <c r="F145" s="3200" t="s">
        <v>1404</v>
      </c>
      <c r="G145" s="3200"/>
      <c r="H145" s="3200"/>
      <c r="I145" s="3200"/>
      <c r="J145" s="3200"/>
      <c r="K145" s="1126" t="s">
        <v>199</v>
      </c>
      <c r="L145" s="1040">
        <v>6209</v>
      </c>
      <c r="M145" s="1040">
        <v>984</v>
      </c>
      <c r="N145" s="1040">
        <v>19521</v>
      </c>
      <c r="O145" s="1040">
        <v>9184</v>
      </c>
      <c r="P145" s="1040">
        <v>35697</v>
      </c>
      <c r="Q145" s="1040">
        <v>173321</v>
      </c>
      <c r="R145" s="1040">
        <v>2984</v>
      </c>
      <c r="S145" s="1040">
        <v>4432</v>
      </c>
      <c r="T145" s="1040">
        <v>104398</v>
      </c>
      <c r="U145" s="1040">
        <v>28124</v>
      </c>
      <c r="V145" s="1040">
        <v>1804</v>
      </c>
      <c r="W145" s="1040">
        <v>1212</v>
      </c>
      <c r="X145" s="1040">
        <v>283</v>
      </c>
      <c r="Y145" s="1040">
        <v>0</v>
      </c>
      <c r="Z145" s="1040">
        <v>388153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0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6209</v>
      </c>
      <c r="M148" s="1040">
        <v>984</v>
      </c>
      <c r="N148" s="1040">
        <v>19521</v>
      </c>
      <c r="O148" s="1040">
        <v>9184</v>
      </c>
      <c r="P148" s="1040"/>
      <c r="Q148" s="1040">
        <v>173321</v>
      </c>
      <c r="R148" s="1040">
        <v>2984</v>
      </c>
      <c r="S148" s="1040">
        <v>4432</v>
      </c>
      <c r="T148" s="1040">
        <v>104398</v>
      </c>
      <c r="U148" s="1040">
        <v>28124</v>
      </c>
      <c r="V148" s="1040">
        <v>1804</v>
      </c>
      <c r="W148" s="1040">
        <v>1212</v>
      </c>
      <c r="X148" s="1040">
        <v>283</v>
      </c>
      <c r="Y148" s="1040">
        <v>0</v>
      </c>
      <c r="Z148" s="1040">
        <v>388153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200" t="s">
        <v>1395</v>
      </c>
      <c r="G149" s="3200"/>
      <c r="H149" s="3200"/>
      <c r="I149" s="3200"/>
      <c r="J149" s="3200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40">
        <v>0</v>
      </c>
      <c r="Z149" s="1040">
        <v>0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1" t="s">
        <v>1364</v>
      </c>
      <c r="C150" s="3261"/>
      <c r="D150" s="3261"/>
      <c r="E150" s="3261"/>
      <c r="F150" s="3261"/>
      <c r="G150" s="3261"/>
      <c r="H150" s="3261"/>
      <c r="I150" s="3261"/>
      <c r="J150" s="3261"/>
      <c r="K150" s="1126" t="s">
        <v>114</v>
      </c>
      <c r="L150" s="1040">
        <v>6209</v>
      </c>
      <c r="M150" s="1040">
        <v>984</v>
      </c>
      <c r="N150" s="1040">
        <v>19521</v>
      </c>
      <c r="O150" s="1040">
        <v>9184</v>
      </c>
      <c r="P150" s="1040">
        <v>35697</v>
      </c>
      <c r="Q150" s="1040">
        <v>173321</v>
      </c>
      <c r="R150" s="1040">
        <v>2984</v>
      </c>
      <c r="S150" s="1040">
        <v>4432</v>
      </c>
      <c r="T150" s="1040">
        <v>104398</v>
      </c>
      <c r="U150" s="1040">
        <v>28124</v>
      </c>
      <c r="V150" s="1040">
        <v>1804</v>
      </c>
      <c r="W150" s="1040">
        <v>1212</v>
      </c>
      <c r="X150" s="1040">
        <v>283</v>
      </c>
      <c r="Y150" s="1040">
        <v>0</v>
      </c>
      <c r="Z150" s="1040">
        <v>388153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200" t="s">
        <v>1343</v>
      </c>
      <c r="C151" s="3200"/>
      <c r="D151" s="3200"/>
      <c r="E151" s="3200"/>
      <c r="F151" s="3200"/>
      <c r="G151" s="3200"/>
      <c r="H151" s="3200"/>
      <c r="I151" s="3200"/>
      <c r="J151" s="3200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7" t="s">
        <v>193</v>
      </c>
      <c r="C152" s="3200"/>
      <c r="D152" s="3200"/>
      <c r="E152" s="3200"/>
      <c r="F152" s="3200"/>
      <c r="G152" s="3200"/>
      <c r="H152" s="3200"/>
      <c r="I152" s="3200"/>
      <c r="J152" s="3200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7" t="s">
        <v>1242</v>
      </c>
      <c r="D153" s="3200"/>
      <c r="E153" s="3200"/>
      <c r="F153" s="3200"/>
      <c r="G153" s="3200"/>
      <c r="H153" s="3200" t="s">
        <v>180</v>
      </c>
      <c r="I153" s="3200"/>
      <c r="J153" s="3200"/>
      <c r="K153" s="1126" t="s">
        <v>206</v>
      </c>
      <c r="L153" s="1040">
        <v>5852</v>
      </c>
      <c r="M153" s="1040">
        <v>2386</v>
      </c>
      <c r="N153" s="1040">
        <v>27361</v>
      </c>
      <c r="O153" s="1040">
        <v>11783</v>
      </c>
      <c r="P153" s="1040">
        <v>19750</v>
      </c>
      <c r="Q153" s="1040">
        <v>200633</v>
      </c>
      <c r="R153" s="1040">
        <v>0</v>
      </c>
      <c r="S153" s="1040">
        <v>0</v>
      </c>
      <c r="T153" s="1040">
        <v>127278</v>
      </c>
      <c r="U153" s="1040">
        <v>0</v>
      </c>
      <c r="V153" s="1040">
        <v>1522</v>
      </c>
      <c r="W153" s="1040">
        <v>854</v>
      </c>
      <c r="X153" s="1040">
        <v>218</v>
      </c>
      <c r="Y153" s="1040">
        <v>0</v>
      </c>
      <c r="Z153" s="1040">
        <v>397637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200" t="s">
        <v>143</v>
      </c>
      <c r="I154" s="3200"/>
      <c r="J154" s="3200"/>
      <c r="K154" s="1126" t="s">
        <v>207</v>
      </c>
      <c r="L154" s="1040">
        <v>566</v>
      </c>
      <c r="M154" s="1040">
        <v>258</v>
      </c>
      <c r="N154" s="1040">
        <v>3778</v>
      </c>
      <c r="O154" s="1040">
        <v>1807</v>
      </c>
      <c r="P154" s="1040">
        <v>0</v>
      </c>
      <c r="Q154" s="1040">
        <v>94146</v>
      </c>
      <c r="R154" s="1040">
        <v>0</v>
      </c>
      <c r="S154" s="1040">
        <v>0</v>
      </c>
      <c r="T154" s="1040">
        <v>15173</v>
      </c>
      <c r="U154" s="1040">
        <v>0</v>
      </c>
      <c r="V154" s="1040">
        <v>151</v>
      </c>
      <c r="W154" s="1040">
        <v>84</v>
      </c>
      <c r="X154" s="1040">
        <v>25</v>
      </c>
      <c r="Y154" s="1040">
        <v>0</v>
      </c>
      <c r="Z154" s="1040">
        <v>115988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200" t="s">
        <v>181</v>
      </c>
      <c r="I155" s="3200"/>
      <c r="J155" s="3200"/>
      <c r="K155" s="1126" t="s">
        <v>384</v>
      </c>
      <c r="L155" s="1040">
        <v>3209</v>
      </c>
      <c r="M155" s="1040">
        <v>2639</v>
      </c>
      <c r="N155" s="1040">
        <v>15304</v>
      </c>
      <c r="O155" s="1040">
        <v>8355</v>
      </c>
      <c r="P155" s="1040">
        <v>16755</v>
      </c>
      <c r="Q155" s="1040">
        <v>102378</v>
      </c>
      <c r="R155" s="1040">
        <v>0</v>
      </c>
      <c r="S155" s="1040">
        <v>0</v>
      </c>
      <c r="T155" s="1040">
        <v>71316</v>
      </c>
      <c r="U155" s="1040">
        <v>0</v>
      </c>
      <c r="V155" s="1040">
        <v>1637</v>
      </c>
      <c r="W155" s="1040">
        <v>1219</v>
      </c>
      <c r="X155" s="1040">
        <v>265</v>
      </c>
      <c r="Y155" s="1040">
        <v>0</v>
      </c>
      <c r="Z155" s="1040">
        <v>223077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7" t="s">
        <v>1314</v>
      </c>
      <c r="D156" s="3200"/>
      <c r="E156" s="3200"/>
      <c r="F156" s="3200"/>
      <c r="G156" s="3200"/>
      <c r="H156" s="3200"/>
      <c r="I156" s="3200"/>
      <c r="J156" s="3200"/>
      <c r="K156" s="1126" t="s">
        <v>208</v>
      </c>
      <c r="L156" s="1040">
        <v>9627</v>
      </c>
      <c r="M156" s="1040">
        <v>5283</v>
      </c>
      <c r="N156" s="1040">
        <v>46443</v>
      </c>
      <c r="O156" s="1040">
        <v>21945</v>
      </c>
      <c r="P156" s="1040">
        <v>36505</v>
      </c>
      <c r="Q156" s="1040">
        <v>397157</v>
      </c>
      <c r="R156" s="1040">
        <v>0</v>
      </c>
      <c r="S156" s="1040">
        <v>0</v>
      </c>
      <c r="T156" s="1040">
        <v>213767</v>
      </c>
      <c r="U156" s="1040">
        <v>0</v>
      </c>
      <c r="V156" s="1040">
        <v>3310</v>
      </c>
      <c r="W156" s="1040">
        <v>2157</v>
      </c>
      <c r="X156" s="1040">
        <v>508</v>
      </c>
      <c r="Y156" s="1040">
        <v>0</v>
      </c>
      <c r="Z156" s="1040">
        <v>736702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7" t="s">
        <v>1315</v>
      </c>
      <c r="D157" s="3200"/>
      <c r="E157" s="3200"/>
      <c r="F157" s="3200"/>
      <c r="G157" s="3200"/>
      <c r="H157" s="3200" t="s">
        <v>180</v>
      </c>
      <c r="I157" s="3200"/>
      <c r="J157" s="3200"/>
      <c r="K157" s="1126" t="s">
        <v>278</v>
      </c>
      <c r="L157" s="1040">
        <v>-1</v>
      </c>
      <c r="M157" s="1040">
        <v>-1</v>
      </c>
      <c r="N157" s="1040">
        <v>-6</v>
      </c>
      <c r="O157" s="1040">
        <v>-4</v>
      </c>
      <c r="P157" s="1040">
        <v>-2</v>
      </c>
      <c r="Q157" s="1040">
        <v>-25</v>
      </c>
      <c r="R157" s="1040">
        <v>0</v>
      </c>
      <c r="S157" s="1040">
        <v>0</v>
      </c>
      <c r="T157" s="1040">
        <v>-5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-44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200" t="s">
        <v>143</v>
      </c>
      <c r="I158" s="3200"/>
      <c r="J158" s="3200"/>
      <c r="K158" s="1126" t="s">
        <v>204</v>
      </c>
      <c r="L158" s="1040">
        <v>-1</v>
      </c>
      <c r="M158" s="1040">
        <v>0</v>
      </c>
      <c r="N158" s="1040">
        <v>-5</v>
      </c>
      <c r="O158" s="1040">
        <v>-3</v>
      </c>
      <c r="P158" s="1040">
        <v>0</v>
      </c>
      <c r="Q158" s="1040">
        <v>-95</v>
      </c>
      <c r="R158" s="1040">
        <v>0</v>
      </c>
      <c r="S158" s="1040">
        <v>0</v>
      </c>
      <c r="T158" s="1040">
        <v>-2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-106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200" t="s">
        <v>181</v>
      </c>
      <c r="I159" s="3200"/>
      <c r="J159" s="3200"/>
      <c r="K159" s="1126" t="s">
        <v>279</v>
      </c>
      <c r="L159" s="1040">
        <v>-1</v>
      </c>
      <c r="M159" s="1040">
        <v>-1</v>
      </c>
      <c r="N159" s="1040">
        <v>-6</v>
      </c>
      <c r="O159" s="1040">
        <v>-3</v>
      </c>
      <c r="P159" s="1040">
        <v>-5</v>
      </c>
      <c r="Q159" s="1040">
        <v>-6</v>
      </c>
      <c r="R159" s="1040">
        <v>0</v>
      </c>
      <c r="S159" s="1040">
        <v>0</v>
      </c>
      <c r="T159" s="1040">
        <v>-9</v>
      </c>
      <c r="U159" s="1040">
        <v>0</v>
      </c>
      <c r="V159" s="1040">
        <v>0</v>
      </c>
      <c r="W159" s="1040">
        <v>0</v>
      </c>
      <c r="X159" s="1040">
        <v>0</v>
      </c>
      <c r="Y159" s="1040">
        <v>0</v>
      </c>
      <c r="Z159" s="1040">
        <v>-31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7" t="s">
        <v>1316</v>
      </c>
      <c r="D160" s="3200"/>
      <c r="E160" s="3200"/>
      <c r="F160" s="3200"/>
      <c r="G160" s="3200"/>
      <c r="H160" s="3200"/>
      <c r="I160" s="3200"/>
      <c r="J160" s="3200"/>
      <c r="K160" s="1126" t="s">
        <v>277</v>
      </c>
      <c r="L160" s="1040">
        <v>-3</v>
      </c>
      <c r="M160" s="1040">
        <v>-2</v>
      </c>
      <c r="N160" s="1040">
        <v>-17</v>
      </c>
      <c r="O160" s="1040">
        <v>-10</v>
      </c>
      <c r="P160" s="1040">
        <v>-7</v>
      </c>
      <c r="Q160" s="1040">
        <v>-126</v>
      </c>
      <c r="R160" s="1040">
        <v>0</v>
      </c>
      <c r="S160" s="1040">
        <v>0</v>
      </c>
      <c r="T160" s="1040">
        <v>-16</v>
      </c>
      <c r="U160" s="1040">
        <v>0</v>
      </c>
      <c r="V160" s="1040">
        <v>0</v>
      </c>
      <c r="W160" s="1040">
        <v>0</v>
      </c>
      <c r="X160" s="1040">
        <v>0</v>
      </c>
      <c r="Y160" s="1040">
        <v>0</v>
      </c>
      <c r="Z160" s="1040">
        <v>-181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7" t="s">
        <v>1317</v>
      </c>
      <c r="D161" s="3200"/>
      <c r="E161" s="3200"/>
      <c r="F161" s="3200"/>
      <c r="G161" s="3200"/>
      <c r="H161" s="3200" t="s">
        <v>180</v>
      </c>
      <c r="I161" s="3200"/>
      <c r="J161" s="3200"/>
      <c r="K161" s="1126" t="s">
        <v>205</v>
      </c>
      <c r="L161" s="1040">
        <v>374</v>
      </c>
      <c r="M161" s="1040">
        <v>101</v>
      </c>
      <c r="N161" s="1040">
        <v>935</v>
      </c>
      <c r="O161" s="1040">
        <v>370</v>
      </c>
      <c r="P161" s="1040"/>
      <c r="Q161" s="1040">
        <v>1071</v>
      </c>
      <c r="R161" s="1040">
        <v>0</v>
      </c>
      <c r="S161" s="1040">
        <v>0</v>
      </c>
      <c r="T161" s="1040">
        <v>455</v>
      </c>
      <c r="U161" s="1040"/>
      <c r="V161" s="1040">
        <v>14</v>
      </c>
      <c r="W161" s="1040">
        <v>37</v>
      </c>
      <c r="X161" s="1040">
        <v>7</v>
      </c>
      <c r="Y161" s="1040">
        <v>0</v>
      </c>
      <c r="Z161" s="1040">
        <v>3364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200" t="s">
        <v>143</v>
      </c>
      <c r="I162" s="3200"/>
      <c r="J162" s="3200"/>
      <c r="K162" s="1126" t="s">
        <v>465</v>
      </c>
      <c r="L162" s="1040">
        <v>44</v>
      </c>
      <c r="M162" s="1040">
        <v>14</v>
      </c>
      <c r="N162" s="1040">
        <v>164</v>
      </c>
      <c r="O162" s="1040">
        <v>80</v>
      </c>
      <c r="P162" s="1040"/>
      <c r="Q162" s="1040">
        <v>527</v>
      </c>
      <c r="R162" s="1040">
        <v>0</v>
      </c>
      <c r="S162" s="1040">
        <v>0</v>
      </c>
      <c r="T162" s="1040">
        <v>17</v>
      </c>
      <c r="U162" s="1040"/>
      <c r="V162" s="1040">
        <v>0</v>
      </c>
      <c r="W162" s="1040">
        <v>2</v>
      </c>
      <c r="X162" s="1040">
        <v>0</v>
      </c>
      <c r="Y162" s="1040">
        <v>0</v>
      </c>
      <c r="Z162" s="1040">
        <v>848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200" t="s">
        <v>181</v>
      </c>
      <c r="I163" s="3200"/>
      <c r="J163" s="3200"/>
      <c r="K163" s="1126" t="s">
        <v>182</v>
      </c>
      <c r="L163" s="1040">
        <v>125</v>
      </c>
      <c r="M163" s="1040">
        <v>40</v>
      </c>
      <c r="N163" s="1040">
        <v>337</v>
      </c>
      <c r="O163" s="1040">
        <v>154</v>
      </c>
      <c r="P163" s="1040"/>
      <c r="Q163" s="1040">
        <v>321</v>
      </c>
      <c r="R163" s="1040">
        <v>0</v>
      </c>
      <c r="S163" s="1040">
        <v>0</v>
      </c>
      <c r="T163" s="1040">
        <v>141</v>
      </c>
      <c r="U163" s="1040"/>
      <c r="V163" s="1040">
        <v>7</v>
      </c>
      <c r="W163" s="1040">
        <v>37</v>
      </c>
      <c r="X163" s="1040">
        <v>6</v>
      </c>
      <c r="Y163" s="1040">
        <v>0</v>
      </c>
      <c r="Z163" s="1040">
        <v>1168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7" t="s">
        <v>1397</v>
      </c>
      <c r="D164" s="3187"/>
      <c r="E164" s="3187"/>
      <c r="F164" s="3187"/>
      <c r="G164" s="3187"/>
      <c r="H164" s="3187"/>
      <c r="I164" s="3187"/>
      <c r="J164" s="3187"/>
      <c r="K164" s="1126" t="s">
        <v>467</v>
      </c>
      <c r="L164" s="1040">
        <v>543</v>
      </c>
      <c r="M164" s="1040">
        <v>155</v>
      </c>
      <c r="N164" s="1040">
        <v>1436</v>
      </c>
      <c r="O164" s="1040">
        <v>604</v>
      </c>
      <c r="P164" s="1040"/>
      <c r="Q164" s="1040">
        <v>1919</v>
      </c>
      <c r="R164" s="1040">
        <v>0</v>
      </c>
      <c r="S164" s="1040">
        <v>0</v>
      </c>
      <c r="T164" s="1040">
        <v>613</v>
      </c>
      <c r="U164" s="1040"/>
      <c r="V164" s="1040">
        <v>21</v>
      </c>
      <c r="W164" s="1040">
        <v>76</v>
      </c>
      <c r="X164" s="1040">
        <v>13</v>
      </c>
      <c r="Y164" s="1040">
        <v>0</v>
      </c>
      <c r="Z164" s="1040">
        <v>5380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4" t="s">
        <v>193</v>
      </c>
      <c r="C165" s="3194"/>
      <c r="D165" s="3194"/>
      <c r="E165" s="1059" t="s">
        <v>169</v>
      </c>
      <c r="F165" s="3200" t="s">
        <v>1405</v>
      </c>
      <c r="G165" s="3200"/>
      <c r="H165" s="1040"/>
      <c r="I165" s="1040"/>
      <c r="J165" s="1040"/>
      <c r="K165" s="1126" t="s">
        <v>121</v>
      </c>
      <c r="L165" s="1040">
        <v>6225</v>
      </c>
      <c r="M165" s="1040">
        <v>2486</v>
      </c>
      <c r="N165" s="1040">
        <v>28290</v>
      </c>
      <c r="O165" s="1040">
        <v>12149</v>
      </c>
      <c r="P165" s="1040">
        <v>19748</v>
      </c>
      <c r="Q165" s="1040">
        <v>201679</v>
      </c>
      <c r="R165" s="1040">
        <v>0</v>
      </c>
      <c r="S165" s="1040">
        <v>0</v>
      </c>
      <c r="T165" s="1040">
        <v>127728</v>
      </c>
      <c r="U165" s="1040">
        <v>0</v>
      </c>
      <c r="V165" s="1040">
        <v>1536</v>
      </c>
      <c r="W165" s="1040">
        <v>891</v>
      </c>
      <c r="X165" s="1040">
        <v>225</v>
      </c>
      <c r="Y165" s="1040">
        <v>0</v>
      </c>
      <c r="Z165" s="1040">
        <v>400957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200" t="s">
        <v>1406</v>
      </c>
      <c r="G166" s="3200"/>
      <c r="H166" s="1040"/>
      <c r="I166" s="1040"/>
      <c r="J166" s="1040"/>
      <c r="K166" s="1126" t="s">
        <v>122</v>
      </c>
      <c r="L166" s="1040">
        <v>609</v>
      </c>
      <c r="M166" s="1040">
        <v>272</v>
      </c>
      <c r="N166" s="1040">
        <v>3937</v>
      </c>
      <c r="O166" s="1040">
        <v>1884</v>
      </c>
      <c r="P166" s="1040">
        <v>0</v>
      </c>
      <c r="Q166" s="1040">
        <v>94578</v>
      </c>
      <c r="R166" s="1040">
        <v>0</v>
      </c>
      <c r="S166" s="1040">
        <v>0</v>
      </c>
      <c r="T166" s="1040">
        <v>15188</v>
      </c>
      <c r="U166" s="1040">
        <v>0</v>
      </c>
      <c r="V166" s="1040">
        <v>151</v>
      </c>
      <c r="W166" s="1040">
        <v>86</v>
      </c>
      <c r="X166" s="1040">
        <v>25</v>
      </c>
      <c r="Y166" s="1040">
        <v>0</v>
      </c>
      <c r="Z166" s="1040">
        <v>116730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200" t="s">
        <v>1407</v>
      </c>
      <c r="G167" s="3200"/>
      <c r="H167" s="1040"/>
      <c r="I167" s="1040"/>
      <c r="J167" s="1040"/>
      <c r="K167" s="1126" t="s">
        <v>123</v>
      </c>
      <c r="L167" s="1040">
        <v>3333</v>
      </c>
      <c r="M167" s="1040">
        <v>2678</v>
      </c>
      <c r="N167" s="1040">
        <v>15635</v>
      </c>
      <c r="O167" s="1040">
        <v>8506</v>
      </c>
      <c r="P167" s="1040">
        <v>16750</v>
      </c>
      <c r="Q167" s="1040">
        <v>102693</v>
      </c>
      <c r="R167" s="1040">
        <v>0</v>
      </c>
      <c r="S167" s="1040">
        <v>0</v>
      </c>
      <c r="T167" s="1040">
        <v>71448</v>
      </c>
      <c r="U167" s="1040">
        <v>0</v>
      </c>
      <c r="V167" s="1040">
        <v>1644</v>
      </c>
      <c r="W167" s="1040">
        <v>1256</v>
      </c>
      <c r="X167" s="1040">
        <v>271</v>
      </c>
      <c r="Y167" s="1040">
        <v>0</v>
      </c>
      <c r="Z167" s="1040">
        <v>224214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1" t="s">
        <v>1366</v>
      </c>
      <c r="C168" s="3261"/>
      <c r="D168" s="3261"/>
      <c r="E168" s="3261"/>
      <c r="F168" s="3261"/>
      <c r="G168" s="3261"/>
      <c r="H168" s="3261"/>
      <c r="I168" s="3261"/>
      <c r="J168" s="3261"/>
      <c r="K168" s="1126" t="s">
        <v>209</v>
      </c>
      <c r="L168" s="1040">
        <v>10167</v>
      </c>
      <c r="M168" s="1040">
        <v>5436</v>
      </c>
      <c r="N168" s="1040">
        <v>47862</v>
      </c>
      <c r="O168" s="1040">
        <v>22539</v>
      </c>
      <c r="P168" s="1040">
        <v>36498</v>
      </c>
      <c r="Q168" s="1040">
        <v>398950</v>
      </c>
      <c r="R168" s="1040">
        <v>0</v>
      </c>
      <c r="S168" s="1040">
        <v>0</v>
      </c>
      <c r="T168" s="1040">
        <v>214364</v>
      </c>
      <c r="U168" s="1040">
        <v>0</v>
      </c>
      <c r="V168" s="1040">
        <v>3331</v>
      </c>
      <c r="W168" s="1040">
        <v>2233</v>
      </c>
      <c r="X168" s="1040">
        <v>521</v>
      </c>
      <c r="Y168" s="1040">
        <v>0</v>
      </c>
      <c r="Z168" s="1040">
        <v>741901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200" t="s">
        <v>1367</v>
      </c>
      <c r="C169" s="3200"/>
      <c r="D169" s="3200"/>
      <c r="E169" s="3200"/>
      <c r="F169" s="3200"/>
      <c r="G169" s="3200"/>
      <c r="H169" s="3200"/>
      <c r="I169" s="3200"/>
      <c r="J169" s="3200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200" t="s">
        <v>1346</v>
      </c>
      <c r="C171" s="3200"/>
      <c r="D171" s="3200"/>
      <c r="E171" s="3200"/>
      <c r="F171" s="3200"/>
      <c r="G171" s="3200"/>
      <c r="H171" s="3200"/>
      <c r="I171" s="3200"/>
      <c r="J171" s="3200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7" t="s">
        <v>1400</v>
      </c>
      <c r="C172" s="3187"/>
      <c r="D172" s="3187"/>
      <c r="E172" s="3187"/>
      <c r="F172" s="3187"/>
      <c r="G172" s="3187"/>
      <c r="H172" s="3187"/>
      <c r="I172" s="3187"/>
      <c r="J172" s="3187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200" t="s">
        <v>1368</v>
      </c>
      <c r="C173" s="3200"/>
      <c r="D173" s="3200"/>
      <c r="E173" s="3200"/>
      <c r="F173" s="3200"/>
      <c r="G173" s="3200"/>
      <c r="H173" s="3200"/>
      <c r="I173" s="3200"/>
      <c r="J173" s="3200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200" t="s">
        <v>1369</v>
      </c>
      <c r="C174" s="3200"/>
      <c r="D174" s="3200"/>
      <c r="E174" s="3200"/>
      <c r="F174" s="3200"/>
      <c r="G174" s="3200"/>
      <c r="H174" s="3200"/>
      <c r="I174" s="3200"/>
      <c r="J174" s="3200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200" t="s">
        <v>691</v>
      </c>
      <c r="C175" s="3200"/>
      <c r="D175" s="3200"/>
      <c r="E175" s="3200"/>
      <c r="F175" s="3200"/>
      <c r="G175" s="3200"/>
      <c r="H175" s="3200"/>
      <c r="I175" s="3200"/>
      <c r="J175" s="3200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172</v>
      </c>
      <c r="M185" s="1040">
        <v>0</v>
      </c>
      <c r="N185" s="1040">
        <v>0</v>
      </c>
      <c r="O185" s="1040">
        <v>0</v>
      </c>
      <c r="P185" s="1040">
        <v>411</v>
      </c>
      <c r="Q185" s="1040">
        <v>2439</v>
      </c>
      <c r="R185" s="1040">
        <v>0</v>
      </c>
      <c r="S185" s="1040">
        <v>0</v>
      </c>
      <c r="T185" s="1040">
        <v>1514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4536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200" t="s">
        <v>1351</v>
      </c>
      <c r="C186" s="3200"/>
      <c r="D186" s="3200"/>
      <c r="E186" s="3200"/>
      <c r="F186" s="3200"/>
      <c r="G186" s="3200"/>
      <c r="H186" s="3200"/>
      <c r="I186" s="3200"/>
      <c r="J186" s="3200"/>
      <c r="K186" s="1126" t="s">
        <v>151</v>
      </c>
      <c r="L186" s="1040">
        <v>172</v>
      </c>
      <c r="M186" s="1040">
        <v>0</v>
      </c>
      <c r="N186" s="1040">
        <v>0</v>
      </c>
      <c r="O186" s="1040">
        <v>0</v>
      </c>
      <c r="P186" s="1040">
        <v>411</v>
      </c>
      <c r="Q186" s="1040">
        <v>2439</v>
      </c>
      <c r="R186" s="1040">
        <v>0</v>
      </c>
      <c r="S186" s="1040">
        <v>0</v>
      </c>
      <c r="T186" s="1040">
        <v>1514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4536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200" t="s">
        <v>1376</v>
      </c>
      <c r="C187" s="3200"/>
      <c r="D187" s="3200"/>
      <c r="E187" s="3200"/>
      <c r="F187" s="3200"/>
      <c r="G187" s="3200"/>
      <c r="H187" s="3200"/>
      <c r="I187" s="3200"/>
      <c r="J187" s="3200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7" t="s">
        <v>1408</v>
      </c>
      <c r="C188" s="3187"/>
      <c r="D188" s="3187"/>
      <c r="E188" s="3187"/>
      <c r="F188" s="3187"/>
      <c r="G188" s="3187"/>
      <c r="H188" s="3187"/>
      <c r="I188" s="3187"/>
      <c r="J188" s="3187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200" t="s">
        <v>1377</v>
      </c>
      <c r="C192" s="3200"/>
      <c r="D192" s="3200"/>
      <c r="E192" s="3200"/>
      <c r="F192" s="3200"/>
      <c r="G192" s="3200"/>
      <c r="H192" s="3200"/>
      <c r="I192" s="3200"/>
      <c r="J192" s="3200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200" t="s">
        <v>79</v>
      </c>
      <c r="C193" s="3200"/>
      <c r="D193" s="3200"/>
      <c r="E193" s="3200"/>
      <c r="F193" s="3200"/>
      <c r="G193" s="3200"/>
      <c r="H193" s="3200"/>
      <c r="I193" s="3200"/>
      <c r="J193" s="3200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200" t="s">
        <v>1356</v>
      </c>
      <c r="C194" s="3200"/>
      <c r="D194" s="3200"/>
      <c r="E194" s="3200"/>
      <c r="F194" s="3200"/>
      <c r="G194" s="3200"/>
      <c r="H194" s="3200"/>
      <c r="I194" s="3200"/>
      <c r="J194" s="3200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200" t="s">
        <v>1378</v>
      </c>
      <c r="C195" s="3200"/>
      <c r="D195" s="3200"/>
      <c r="E195" s="3200"/>
      <c r="F195" s="3200"/>
      <c r="G195" s="3200"/>
      <c r="H195" s="3200"/>
      <c r="I195" s="3200"/>
      <c r="J195" s="3200"/>
      <c r="K195" s="1126" t="s">
        <v>196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0</v>
      </c>
      <c r="V195" s="1040">
        <v>0</v>
      </c>
      <c r="W195" s="1040">
        <v>0</v>
      </c>
      <c r="X195" s="1040">
        <v>0</v>
      </c>
      <c r="Y195" s="1040">
        <v>0</v>
      </c>
      <c r="Z195" s="1040">
        <v>0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1" t="s">
        <v>1409</v>
      </c>
      <c r="C196" s="3261"/>
      <c r="D196" s="3261"/>
      <c r="E196" s="3261"/>
      <c r="F196" s="3261"/>
      <c r="G196" s="3261"/>
      <c r="H196" s="3261"/>
      <c r="I196" s="3261"/>
      <c r="J196" s="3261"/>
      <c r="K196" s="1126" t="s">
        <v>70</v>
      </c>
      <c r="L196" s="1040">
        <v>16548</v>
      </c>
      <c r="M196" s="1040">
        <v>6420</v>
      </c>
      <c r="N196" s="1040">
        <v>67383</v>
      </c>
      <c r="O196" s="1040">
        <v>31723</v>
      </c>
      <c r="P196" s="1040">
        <v>72606</v>
      </c>
      <c r="Q196" s="1040">
        <v>574710</v>
      </c>
      <c r="R196" s="1040">
        <v>2984</v>
      </c>
      <c r="S196" s="1040">
        <v>4432</v>
      </c>
      <c r="T196" s="1040">
        <v>320276</v>
      </c>
      <c r="U196" s="1040">
        <v>28124</v>
      </c>
      <c r="V196" s="1040">
        <v>5135</v>
      </c>
      <c r="W196" s="1040">
        <v>3445</v>
      </c>
      <c r="X196" s="1040">
        <v>804</v>
      </c>
      <c r="Y196" s="1040">
        <v>0</v>
      </c>
      <c r="Z196" s="1040">
        <v>1134590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200" t="s">
        <v>1380</v>
      </c>
      <c r="C197" s="3200"/>
      <c r="D197" s="3200"/>
      <c r="E197" s="3200"/>
      <c r="F197" s="3200"/>
      <c r="G197" s="3200"/>
      <c r="H197" s="3200"/>
      <c r="I197" s="3200"/>
      <c r="J197" s="3200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0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0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200" t="s">
        <v>1373</v>
      </c>
      <c r="C198" s="3200"/>
      <c r="D198" s="3200"/>
      <c r="E198" s="3200"/>
      <c r="F198" s="3200"/>
      <c r="G198" s="3200"/>
      <c r="H198" s="3200"/>
      <c r="I198" s="3200"/>
      <c r="J198" s="3200"/>
      <c r="K198" s="1126" t="s">
        <v>116</v>
      </c>
      <c r="L198" s="1040">
        <v>4266</v>
      </c>
      <c r="M198" s="1040">
        <v>1629</v>
      </c>
      <c r="N198" s="1040">
        <v>17676</v>
      </c>
      <c r="O198" s="1040">
        <v>13664</v>
      </c>
      <c r="P198" s="1040">
        <v>20094</v>
      </c>
      <c r="Q198" s="1040">
        <v>155725</v>
      </c>
      <c r="R198" s="1040">
        <v>799</v>
      </c>
      <c r="S198" s="1040">
        <v>1176</v>
      </c>
      <c r="T198" s="1040">
        <v>94698</v>
      </c>
      <c r="U198" s="1040">
        <v>7513</v>
      </c>
      <c r="V198" s="1040">
        <v>1321</v>
      </c>
      <c r="W198" s="1040">
        <v>886</v>
      </c>
      <c r="X198" s="1040">
        <v>207</v>
      </c>
      <c r="Y198" s="1040">
        <v>0</v>
      </c>
      <c r="Z198" s="1040">
        <v>319654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1" t="s">
        <v>1381</v>
      </c>
      <c r="C199" s="3261"/>
      <c r="D199" s="3261"/>
      <c r="E199" s="3261"/>
      <c r="F199" s="3261"/>
      <c r="G199" s="3261"/>
      <c r="H199" s="3261"/>
      <c r="I199" s="3261"/>
      <c r="J199" s="3261"/>
      <c r="K199" s="1126" t="s">
        <v>117</v>
      </c>
      <c r="L199" s="1040">
        <v>12282</v>
      </c>
      <c r="M199" s="1040">
        <v>4791</v>
      </c>
      <c r="N199" s="1040">
        <v>49707</v>
      </c>
      <c r="O199" s="1040">
        <v>18059</v>
      </c>
      <c r="P199" s="1040">
        <v>52512</v>
      </c>
      <c r="Q199" s="1040">
        <v>418985</v>
      </c>
      <c r="R199" s="1040">
        <v>2185</v>
      </c>
      <c r="S199" s="1040">
        <v>3256</v>
      </c>
      <c r="T199" s="1040">
        <v>225578</v>
      </c>
      <c r="U199" s="1040">
        <v>20611</v>
      </c>
      <c r="V199" s="1040">
        <v>3814</v>
      </c>
      <c r="W199" s="1040">
        <v>2559</v>
      </c>
      <c r="X199" s="1040">
        <v>597</v>
      </c>
      <c r="Y199" s="1040">
        <v>0</v>
      </c>
      <c r="Z199" s="1040">
        <v>814936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200" t="s">
        <v>1410</v>
      </c>
      <c r="C200" s="3200"/>
      <c r="D200" s="3200"/>
      <c r="E200" s="3200"/>
      <c r="F200" s="3200"/>
      <c r="G200" s="3200"/>
      <c r="H200" s="3200"/>
      <c r="I200" s="3200"/>
      <c r="J200" s="3200"/>
      <c r="K200" s="1126" t="s">
        <v>565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6" t="s">
        <v>1413</v>
      </c>
      <c r="C204" s="2826"/>
      <c r="D204" s="2826"/>
      <c r="E204" s="2826"/>
      <c r="F204" s="2826"/>
      <c r="G204" s="2826"/>
      <c r="H204" s="2826"/>
      <c r="I204" s="2826"/>
      <c r="J204" s="2826"/>
      <c r="K204" s="2826"/>
      <c r="L204" s="2826"/>
      <c r="M204" s="2826"/>
      <c r="N204" s="2826"/>
      <c r="O204" s="2826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6" t="s">
        <v>1412</v>
      </c>
      <c r="C205" s="2826"/>
      <c r="D205" s="2826"/>
      <c r="E205" s="2826"/>
      <c r="F205" s="2826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58" t="s">
        <v>1304</v>
      </c>
      <c r="C210" s="3258"/>
      <c r="D210" s="3258"/>
      <c r="E210" s="3258"/>
      <c r="F210" s="3258"/>
      <c r="G210" s="3258"/>
      <c r="H210" s="3258"/>
      <c r="I210" s="3258"/>
      <c r="J210" s="3258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4" t="s">
        <v>25</v>
      </c>
      <c r="C213" s="3194"/>
      <c r="D213" s="3194"/>
      <c r="E213" s="1059" t="s">
        <v>169</v>
      </c>
      <c r="F213" s="3200" t="s">
        <v>1404</v>
      </c>
      <c r="G213" s="3200"/>
      <c r="H213" s="3200"/>
      <c r="I213" s="3200"/>
      <c r="J213" s="3200"/>
      <c r="K213" s="1126" t="s">
        <v>199</v>
      </c>
      <c r="L213" s="1040">
        <v>2891</v>
      </c>
      <c r="M213" s="1040">
        <v>5853</v>
      </c>
      <c r="N213" s="1040">
        <v>20222</v>
      </c>
      <c r="O213" s="1040">
        <v>6245</v>
      </c>
      <c r="P213" s="1040">
        <v>22060</v>
      </c>
      <c r="Q213" s="1040">
        <v>72119</v>
      </c>
      <c r="R213" s="1040">
        <v>1436</v>
      </c>
      <c r="S213" s="1040">
        <v>2362</v>
      </c>
      <c r="T213" s="1040">
        <v>29589</v>
      </c>
      <c r="U213" s="1040">
        <v>12905</v>
      </c>
      <c r="V213" s="1040">
        <v>627</v>
      </c>
      <c r="W213" s="1040">
        <v>400</v>
      </c>
      <c r="X213" s="1040">
        <v>89</v>
      </c>
      <c r="Y213" s="1040">
        <v>0</v>
      </c>
      <c r="Z213" s="1040">
        <v>176798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2891</v>
      </c>
      <c r="M216" s="1040">
        <v>5853</v>
      </c>
      <c r="N216" s="1040">
        <v>20222</v>
      </c>
      <c r="O216" s="1040">
        <v>6245</v>
      </c>
      <c r="P216" s="1040"/>
      <c r="Q216" s="1040">
        <v>72119</v>
      </c>
      <c r="R216" s="1040">
        <v>1436</v>
      </c>
      <c r="S216" s="1040">
        <v>2362</v>
      </c>
      <c r="T216" s="1040">
        <v>29589</v>
      </c>
      <c r="U216" s="1040">
        <v>12905</v>
      </c>
      <c r="V216" s="1040">
        <v>627</v>
      </c>
      <c r="W216" s="1040">
        <v>400</v>
      </c>
      <c r="X216" s="1040">
        <v>89</v>
      </c>
      <c r="Y216" s="1040">
        <v>0</v>
      </c>
      <c r="Z216" s="1040">
        <v>176798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200" t="s">
        <v>1395</v>
      </c>
      <c r="G217" s="3200"/>
      <c r="H217" s="3200"/>
      <c r="I217" s="3200"/>
      <c r="J217" s="3200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0</v>
      </c>
      <c r="V217" s="1040">
        <v>0</v>
      </c>
      <c r="W217" s="1040">
        <v>0</v>
      </c>
      <c r="X217" s="1040">
        <v>0</v>
      </c>
      <c r="Y217" s="1040">
        <v>0</v>
      </c>
      <c r="Z217" s="1040">
        <v>0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1" t="s">
        <v>1364</v>
      </c>
      <c r="C218" s="3261"/>
      <c r="D218" s="3261"/>
      <c r="E218" s="3261"/>
      <c r="F218" s="3261"/>
      <c r="G218" s="3261"/>
      <c r="H218" s="3261"/>
      <c r="I218" s="3261"/>
      <c r="J218" s="3261"/>
      <c r="K218" s="1126" t="s">
        <v>114</v>
      </c>
      <c r="L218" s="1040">
        <v>2891</v>
      </c>
      <c r="M218" s="1040">
        <v>5853</v>
      </c>
      <c r="N218" s="1040">
        <v>20222</v>
      </c>
      <c r="O218" s="1040">
        <v>6245</v>
      </c>
      <c r="P218" s="1040">
        <v>22060</v>
      </c>
      <c r="Q218" s="1040">
        <v>72119</v>
      </c>
      <c r="R218" s="1040">
        <v>1436</v>
      </c>
      <c r="S218" s="1040">
        <v>2362</v>
      </c>
      <c r="T218" s="1040">
        <v>29589</v>
      </c>
      <c r="U218" s="1040">
        <v>12905</v>
      </c>
      <c r="V218" s="1040">
        <v>627</v>
      </c>
      <c r="W218" s="1040">
        <v>400</v>
      </c>
      <c r="X218" s="1040">
        <v>89</v>
      </c>
      <c r="Y218" s="1040">
        <v>0</v>
      </c>
      <c r="Z218" s="1040">
        <v>176798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200" t="s">
        <v>1343</v>
      </c>
      <c r="C219" s="3200"/>
      <c r="D219" s="3200"/>
      <c r="E219" s="3200"/>
      <c r="F219" s="3200"/>
      <c r="G219" s="3200"/>
      <c r="H219" s="3200"/>
      <c r="I219" s="3200"/>
      <c r="J219" s="3200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7" t="s">
        <v>193</v>
      </c>
      <c r="C220" s="3200"/>
      <c r="D220" s="3200"/>
      <c r="E220" s="3200"/>
      <c r="F220" s="3200"/>
      <c r="G220" s="3200"/>
      <c r="H220" s="3200"/>
      <c r="I220" s="3200"/>
      <c r="J220" s="3200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7" t="s">
        <v>1242</v>
      </c>
      <c r="D221" s="3200"/>
      <c r="E221" s="3200"/>
      <c r="F221" s="3200"/>
      <c r="G221" s="3200"/>
      <c r="H221" s="3200" t="s">
        <v>180</v>
      </c>
      <c r="I221" s="3200"/>
      <c r="J221" s="3200"/>
      <c r="K221" s="1126" t="s">
        <v>206</v>
      </c>
      <c r="L221" s="1040">
        <v>6888</v>
      </c>
      <c r="M221" s="1040">
        <v>4568</v>
      </c>
      <c r="N221" s="1040">
        <v>26262</v>
      </c>
      <c r="O221" s="1040">
        <v>12623</v>
      </c>
      <c r="P221" s="1040">
        <v>12507</v>
      </c>
      <c r="Q221" s="1040">
        <v>133471</v>
      </c>
      <c r="R221" s="1040">
        <v>0</v>
      </c>
      <c r="S221" s="1040">
        <v>0</v>
      </c>
      <c r="T221" s="1040">
        <v>121828</v>
      </c>
      <c r="U221" s="1040">
        <v>0</v>
      </c>
      <c r="V221" s="1040">
        <v>1893</v>
      </c>
      <c r="W221" s="1040">
        <v>1007</v>
      </c>
      <c r="X221" s="1040">
        <v>170</v>
      </c>
      <c r="Y221" s="1040">
        <v>0</v>
      </c>
      <c r="Z221" s="1040">
        <v>321217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200" t="s">
        <v>143</v>
      </c>
      <c r="I222" s="3200"/>
      <c r="J222" s="3200"/>
      <c r="K222" s="1126" t="s">
        <v>207</v>
      </c>
      <c r="L222" s="1040">
        <v>526</v>
      </c>
      <c r="M222" s="1040">
        <v>253</v>
      </c>
      <c r="N222" s="1040">
        <v>3765</v>
      </c>
      <c r="O222" s="1040">
        <v>1898</v>
      </c>
      <c r="P222" s="1040">
        <v>-57</v>
      </c>
      <c r="Q222" s="1040">
        <v>94769</v>
      </c>
      <c r="R222" s="1040">
        <v>0</v>
      </c>
      <c r="S222" s="1040">
        <v>0</v>
      </c>
      <c r="T222" s="1040">
        <v>19803</v>
      </c>
      <c r="U222" s="1040">
        <v>0</v>
      </c>
      <c r="V222" s="1040">
        <v>156</v>
      </c>
      <c r="W222" s="1040">
        <v>72</v>
      </c>
      <c r="X222" s="1040">
        <v>8</v>
      </c>
      <c r="Y222" s="1040">
        <v>0</v>
      </c>
      <c r="Z222" s="1040">
        <v>121193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200" t="s">
        <v>181</v>
      </c>
      <c r="I223" s="3200"/>
      <c r="J223" s="3200"/>
      <c r="K223" s="1126" t="s">
        <v>384</v>
      </c>
      <c r="L223" s="1040">
        <v>2876</v>
      </c>
      <c r="M223" s="1040">
        <v>1964</v>
      </c>
      <c r="N223" s="1040">
        <v>17036</v>
      </c>
      <c r="O223" s="1040">
        <v>9214</v>
      </c>
      <c r="P223" s="1040">
        <v>25036</v>
      </c>
      <c r="Q223" s="1040">
        <v>107605</v>
      </c>
      <c r="R223" s="1040">
        <v>0</v>
      </c>
      <c r="S223" s="1040">
        <v>0</v>
      </c>
      <c r="T223" s="1040">
        <v>57688</v>
      </c>
      <c r="U223" s="1040">
        <v>0</v>
      </c>
      <c r="V223" s="1040">
        <v>1097</v>
      </c>
      <c r="W223" s="1040">
        <v>808</v>
      </c>
      <c r="X223" s="1040">
        <v>128</v>
      </c>
      <c r="Y223" s="1040">
        <v>0</v>
      </c>
      <c r="Z223" s="1040">
        <v>223452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7" t="s">
        <v>1314</v>
      </c>
      <c r="D224" s="3200"/>
      <c r="E224" s="3200"/>
      <c r="F224" s="3200"/>
      <c r="G224" s="3200"/>
      <c r="H224" s="3200"/>
      <c r="I224" s="3200"/>
      <c r="J224" s="3200"/>
      <c r="K224" s="1126" t="s">
        <v>208</v>
      </c>
      <c r="L224" s="1040">
        <v>10290</v>
      </c>
      <c r="M224" s="1040">
        <v>6785</v>
      </c>
      <c r="N224" s="1040">
        <v>47063</v>
      </c>
      <c r="O224" s="1040">
        <v>23735</v>
      </c>
      <c r="P224" s="1040">
        <v>37486</v>
      </c>
      <c r="Q224" s="1040">
        <v>335845</v>
      </c>
      <c r="R224" s="1040">
        <v>0</v>
      </c>
      <c r="S224" s="1040">
        <v>0</v>
      </c>
      <c r="T224" s="1040">
        <v>199319</v>
      </c>
      <c r="U224" s="1040">
        <v>0</v>
      </c>
      <c r="V224" s="1040">
        <v>3146</v>
      </c>
      <c r="W224" s="1040">
        <v>1887</v>
      </c>
      <c r="X224" s="1040">
        <v>306</v>
      </c>
      <c r="Y224" s="1040">
        <v>0</v>
      </c>
      <c r="Z224" s="1040">
        <v>665862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7" t="s">
        <v>1315</v>
      </c>
      <c r="D225" s="3200"/>
      <c r="E225" s="3200"/>
      <c r="F225" s="3200"/>
      <c r="G225" s="3200"/>
      <c r="H225" s="3200" t="s">
        <v>180</v>
      </c>
      <c r="I225" s="3200"/>
      <c r="J225" s="3200"/>
      <c r="K225" s="1126" t="s">
        <v>278</v>
      </c>
      <c r="L225" s="1040">
        <v>18</v>
      </c>
      <c r="M225" s="1040">
        <v>9</v>
      </c>
      <c r="N225" s="1040">
        <v>56</v>
      </c>
      <c r="O225" s="1040">
        <v>52</v>
      </c>
      <c r="P225" s="1040">
        <v>-1</v>
      </c>
      <c r="Q225" s="1040">
        <v>753</v>
      </c>
      <c r="R225" s="1040">
        <v>0</v>
      </c>
      <c r="S225" s="1040">
        <v>0</v>
      </c>
      <c r="T225" s="1040">
        <v>128</v>
      </c>
      <c r="U225" s="1040">
        <v>0</v>
      </c>
      <c r="V225" s="1040">
        <v>3</v>
      </c>
      <c r="W225" s="1040">
        <v>2</v>
      </c>
      <c r="X225" s="1040">
        <v>0</v>
      </c>
      <c r="Y225" s="1040">
        <v>0</v>
      </c>
      <c r="Z225" s="1040">
        <v>1020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200" t="s">
        <v>143</v>
      </c>
      <c r="I226" s="3200"/>
      <c r="J226" s="3200"/>
      <c r="K226" s="1126" t="s">
        <v>204</v>
      </c>
      <c r="L226" s="1040">
        <v>8</v>
      </c>
      <c r="M226" s="1040">
        <v>3</v>
      </c>
      <c r="N226" s="1040">
        <v>45</v>
      </c>
      <c r="O226" s="1040">
        <v>31</v>
      </c>
      <c r="P226" s="1040">
        <v>0</v>
      </c>
      <c r="Q226" s="1040">
        <v>3204</v>
      </c>
      <c r="R226" s="1040">
        <v>0</v>
      </c>
      <c r="S226" s="1040">
        <v>0</v>
      </c>
      <c r="T226" s="1040">
        <v>5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3296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200" t="s">
        <v>181</v>
      </c>
      <c r="I227" s="3200"/>
      <c r="J227" s="3200"/>
      <c r="K227" s="1126" t="s">
        <v>279</v>
      </c>
      <c r="L227" s="1040">
        <v>0</v>
      </c>
      <c r="M227" s="1040">
        <v>0</v>
      </c>
      <c r="N227" s="1040">
        <v>13</v>
      </c>
      <c r="O227" s="1040">
        <v>-1</v>
      </c>
      <c r="P227" s="1040">
        <v>1</v>
      </c>
      <c r="Q227" s="1040">
        <v>-12</v>
      </c>
      <c r="R227" s="1040">
        <v>0</v>
      </c>
      <c r="S227" s="1040">
        <v>0</v>
      </c>
      <c r="T227" s="1040">
        <v>0</v>
      </c>
      <c r="U227" s="1040">
        <v>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1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7" t="s">
        <v>1316</v>
      </c>
      <c r="D228" s="3200"/>
      <c r="E228" s="3200"/>
      <c r="F228" s="3200"/>
      <c r="G228" s="3200"/>
      <c r="H228" s="3200"/>
      <c r="I228" s="3200"/>
      <c r="J228" s="3200"/>
      <c r="K228" s="1126" t="s">
        <v>277</v>
      </c>
      <c r="L228" s="1040">
        <v>26</v>
      </c>
      <c r="M228" s="1040">
        <v>12</v>
      </c>
      <c r="N228" s="1040">
        <v>114</v>
      </c>
      <c r="O228" s="1040">
        <v>82</v>
      </c>
      <c r="P228" s="1040">
        <v>0</v>
      </c>
      <c r="Q228" s="1040">
        <v>3945</v>
      </c>
      <c r="R228" s="1040">
        <v>0</v>
      </c>
      <c r="S228" s="1040">
        <v>0</v>
      </c>
      <c r="T228" s="1040">
        <v>133</v>
      </c>
      <c r="U228" s="1040">
        <v>0</v>
      </c>
      <c r="V228" s="1040">
        <v>3</v>
      </c>
      <c r="W228" s="1040">
        <v>2</v>
      </c>
      <c r="X228" s="1040">
        <v>0</v>
      </c>
      <c r="Y228" s="1040">
        <v>0</v>
      </c>
      <c r="Z228" s="1040">
        <v>4317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7" t="s">
        <v>1317</v>
      </c>
      <c r="D229" s="3200"/>
      <c r="E229" s="3200"/>
      <c r="F229" s="3200"/>
      <c r="G229" s="3200"/>
      <c r="H229" s="3200" t="s">
        <v>180</v>
      </c>
      <c r="I229" s="3200"/>
      <c r="J229" s="3200"/>
      <c r="K229" s="1126" t="s">
        <v>205</v>
      </c>
      <c r="L229" s="1040">
        <v>250</v>
      </c>
      <c r="M229" s="1040">
        <v>1</v>
      </c>
      <c r="N229" s="1040">
        <v>633</v>
      </c>
      <c r="O229" s="1040">
        <v>94</v>
      </c>
      <c r="P229" s="1040"/>
      <c r="Q229" s="1040">
        <v>635</v>
      </c>
      <c r="R229" s="1040">
        <v>0</v>
      </c>
      <c r="S229" s="1040">
        <v>0</v>
      </c>
      <c r="T229" s="1040">
        <v>319</v>
      </c>
      <c r="U229" s="1040"/>
      <c r="V229" s="1040">
        <v>-8</v>
      </c>
      <c r="W229" s="1040">
        <v>18</v>
      </c>
      <c r="X229" s="1040">
        <v>-2</v>
      </c>
      <c r="Y229" s="1040">
        <v>0</v>
      </c>
      <c r="Z229" s="1040">
        <v>1940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200" t="s">
        <v>143</v>
      </c>
      <c r="I230" s="3200"/>
      <c r="J230" s="3200"/>
      <c r="K230" s="1126" t="s">
        <v>465</v>
      </c>
      <c r="L230" s="1040">
        <v>94</v>
      </c>
      <c r="M230" s="1040">
        <v>25</v>
      </c>
      <c r="N230" s="1040">
        <v>309</v>
      </c>
      <c r="O230" s="1040">
        <v>154</v>
      </c>
      <c r="P230" s="1040"/>
      <c r="Q230" s="1040">
        <v>994</v>
      </c>
      <c r="R230" s="1040">
        <v>0</v>
      </c>
      <c r="S230" s="1040">
        <v>0</v>
      </c>
      <c r="T230" s="1040">
        <v>121</v>
      </c>
      <c r="U230" s="1040"/>
      <c r="V230" s="1040">
        <v>8</v>
      </c>
      <c r="W230" s="1040">
        <v>6</v>
      </c>
      <c r="X230" s="1040">
        <v>-2</v>
      </c>
      <c r="Y230" s="1040">
        <v>0</v>
      </c>
      <c r="Z230" s="1040">
        <v>1709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200" t="s">
        <v>181</v>
      </c>
      <c r="I231" s="3200"/>
      <c r="J231" s="3200"/>
      <c r="K231" s="1126" t="s">
        <v>182</v>
      </c>
      <c r="L231" s="1040">
        <v>85</v>
      </c>
      <c r="M231" s="1040">
        <v>63</v>
      </c>
      <c r="N231" s="1040">
        <v>235</v>
      </c>
      <c r="O231" s="1040">
        <v>146</v>
      </c>
      <c r="P231" s="1040"/>
      <c r="Q231" s="1040">
        <v>-339</v>
      </c>
      <c r="R231" s="1040">
        <v>0</v>
      </c>
      <c r="S231" s="1040">
        <v>0</v>
      </c>
      <c r="T231" s="1040">
        <v>101</v>
      </c>
      <c r="U231" s="1040"/>
      <c r="V231" s="1040">
        <v>7</v>
      </c>
      <c r="W231" s="1040">
        <v>18</v>
      </c>
      <c r="X231" s="1040">
        <v>3</v>
      </c>
      <c r="Y231" s="1040">
        <v>0</v>
      </c>
      <c r="Z231" s="1040">
        <v>319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7" t="s">
        <v>1397</v>
      </c>
      <c r="D232" s="3187"/>
      <c r="E232" s="3187"/>
      <c r="F232" s="3187"/>
      <c r="G232" s="3187"/>
      <c r="H232" s="3187"/>
      <c r="I232" s="3187"/>
      <c r="J232" s="3187"/>
      <c r="K232" s="1126" t="s">
        <v>467</v>
      </c>
      <c r="L232" s="1040">
        <v>429</v>
      </c>
      <c r="M232" s="1040">
        <v>89</v>
      </c>
      <c r="N232" s="1040">
        <v>1177</v>
      </c>
      <c r="O232" s="1040">
        <v>394</v>
      </c>
      <c r="P232" s="1040"/>
      <c r="Q232" s="1040">
        <v>1290</v>
      </c>
      <c r="R232" s="1040">
        <v>0</v>
      </c>
      <c r="S232" s="1040">
        <v>0</v>
      </c>
      <c r="T232" s="1040">
        <v>541</v>
      </c>
      <c r="U232" s="1040"/>
      <c r="V232" s="1040">
        <v>7</v>
      </c>
      <c r="W232" s="1040">
        <v>42</v>
      </c>
      <c r="X232" s="1040">
        <v>-1</v>
      </c>
      <c r="Y232" s="1040">
        <v>0</v>
      </c>
      <c r="Z232" s="1040">
        <v>3968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4" t="s">
        <v>193</v>
      </c>
      <c r="C233" s="3194"/>
      <c r="D233" s="3194"/>
      <c r="E233" s="1059" t="s">
        <v>169</v>
      </c>
      <c r="F233" s="3200" t="s">
        <v>1405</v>
      </c>
      <c r="G233" s="3200"/>
      <c r="H233" s="1040"/>
      <c r="I233" s="1040"/>
      <c r="J233" s="1040"/>
      <c r="K233" s="1126" t="s">
        <v>121</v>
      </c>
      <c r="L233" s="1040">
        <v>7156</v>
      </c>
      <c r="M233" s="1040">
        <v>4578</v>
      </c>
      <c r="N233" s="1040">
        <v>26951</v>
      </c>
      <c r="O233" s="1040">
        <v>12769</v>
      </c>
      <c r="P233" s="1040">
        <v>12506</v>
      </c>
      <c r="Q233" s="1040">
        <v>134859</v>
      </c>
      <c r="R233" s="1040">
        <v>0</v>
      </c>
      <c r="S233" s="1040">
        <v>0</v>
      </c>
      <c r="T233" s="1040">
        <v>122275</v>
      </c>
      <c r="U233" s="1040">
        <v>0</v>
      </c>
      <c r="V233" s="1040">
        <v>1888</v>
      </c>
      <c r="W233" s="1040">
        <v>1027</v>
      </c>
      <c r="X233" s="1040">
        <v>168</v>
      </c>
      <c r="Y233" s="1040">
        <v>0</v>
      </c>
      <c r="Z233" s="1040">
        <v>324177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200" t="s">
        <v>1406</v>
      </c>
      <c r="G234" s="3200"/>
      <c r="H234" s="1040"/>
      <c r="I234" s="1040"/>
      <c r="J234" s="1040"/>
      <c r="K234" s="1126" t="s">
        <v>122</v>
      </c>
      <c r="L234" s="1040">
        <v>628</v>
      </c>
      <c r="M234" s="1040">
        <v>281</v>
      </c>
      <c r="N234" s="1040">
        <v>4119</v>
      </c>
      <c r="O234" s="1040">
        <v>2083</v>
      </c>
      <c r="P234" s="1040">
        <v>-57</v>
      </c>
      <c r="Q234" s="1040">
        <v>98967</v>
      </c>
      <c r="R234" s="1040">
        <v>0</v>
      </c>
      <c r="S234" s="1040">
        <v>0</v>
      </c>
      <c r="T234" s="1040">
        <v>19929</v>
      </c>
      <c r="U234" s="1040">
        <v>0</v>
      </c>
      <c r="V234" s="1040">
        <v>164</v>
      </c>
      <c r="W234" s="1040">
        <v>78</v>
      </c>
      <c r="X234" s="1040">
        <v>6</v>
      </c>
      <c r="Y234" s="1040">
        <v>0</v>
      </c>
      <c r="Z234" s="1040">
        <v>126198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200" t="s">
        <v>1407</v>
      </c>
      <c r="G235" s="3200"/>
      <c r="H235" s="1040"/>
      <c r="I235" s="1040"/>
      <c r="J235" s="1040"/>
      <c r="K235" s="1126" t="s">
        <v>123</v>
      </c>
      <c r="L235" s="1040">
        <v>2961</v>
      </c>
      <c r="M235" s="1040">
        <v>2027</v>
      </c>
      <c r="N235" s="1040">
        <v>17284</v>
      </c>
      <c r="O235" s="1040">
        <v>9359</v>
      </c>
      <c r="P235" s="1040">
        <v>25037</v>
      </c>
      <c r="Q235" s="1040">
        <v>107254</v>
      </c>
      <c r="R235" s="1040">
        <v>0</v>
      </c>
      <c r="S235" s="1040">
        <v>0</v>
      </c>
      <c r="T235" s="1040">
        <v>57789</v>
      </c>
      <c r="U235" s="1040">
        <v>0</v>
      </c>
      <c r="V235" s="1040">
        <v>1104</v>
      </c>
      <c r="W235" s="1040">
        <v>826</v>
      </c>
      <c r="X235" s="1040">
        <v>131</v>
      </c>
      <c r="Y235" s="1040">
        <v>0</v>
      </c>
      <c r="Z235" s="1040">
        <v>223772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1" t="s">
        <v>1366</v>
      </c>
      <c r="C236" s="3261"/>
      <c r="D236" s="3261"/>
      <c r="E236" s="3261"/>
      <c r="F236" s="3261"/>
      <c r="G236" s="3261"/>
      <c r="H236" s="3261"/>
      <c r="I236" s="3261"/>
      <c r="J236" s="3261"/>
      <c r="K236" s="1126" t="s">
        <v>209</v>
      </c>
      <c r="L236" s="1040">
        <v>10745</v>
      </c>
      <c r="M236" s="1040">
        <v>6886</v>
      </c>
      <c r="N236" s="1040">
        <v>48354</v>
      </c>
      <c r="O236" s="1040">
        <v>24211</v>
      </c>
      <c r="P236" s="1040">
        <v>37486</v>
      </c>
      <c r="Q236" s="1040">
        <v>341080</v>
      </c>
      <c r="R236" s="1040">
        <v>0</v>
      </c>
      <c r="S236" s="1040">
        <v>0</v>
      </c>
      <c r="T236" s="1040">
        <v>199993</v>
      </c>
      <c r="U236" s="1040">
        <v>0</v>
      </c>
      <c r="V236" s="1040">
        <v>3156</v>
      </c>
      <c r="W236" s="1040">
        <v>1931</v>
      </c>
      <c r="X236" s="1040">
        <v>305</v>
      </c>
      <c r="Y236" s="1040">
        <v>0</v>
      </c>
      <c r="Z236" s="1040">
        <v>674147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200" t="s">
        <v>1367</v>
      </c>
      <c r="C237" s="3200"/>
      <c r="D237" s="3200"/>
      <c r="E237" s="3200"/>
      <c r="F237" s="3200"/>
      <c r="G237" s="3200"/>
      <c r="H237" s="3200"/>
      <c r="I237" s="3200"/>
      <c r="J237" s="3200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200" t="s">
        <v>1346</v>
      </c>
      <c r="C239" s="3200"/>
      <c r="D239" s="3200"/>
      <c r="E239" s="3200"/>
      <c r="F239" s="3200"/>
      <c r="G239" s="3200"/>
      <c r="H239" s="3200"/>
      <c r="I239" s="3200"/>
      <c r="J239" s="3200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7" t="s">
        <v>1400</v>
      </c>
      <c r="C240" s="3187"/>
      <c r="D240" s="3187"/>
      <c r="E240" s="3187"/>
      <c r="F240" s="3187"/>
      <c r="G240" s="3187"/>
      <c r="H240" s="3187"/>
      <c r="I240" s="3187"/>
      <c r="J240" s="3187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200" t="s">
        <v>1368</v>
      </c>
      <c r="C241" s="3200"/>
      <c r="D241" s="3200"/>
      <c r="E241" s="3200"/>
      <c r="F241" s="3200"/>
      <c r="G241" s="3200"/>
      <c r="H241" s="3200"/>
      <c r="I241" s="3200"/>
      <c r="J241" s="3200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200" t="s">
        <v>1369</v>
      </c>
      <c r="C242" s="3200"/>
      <c r="D242" s="3200"/>
      <c r="E242" s="3200"/>
      <c r="F242" s="3200"/>
      <c r="G242" s="3200"/>
      <c r="H242" s="3200"/>
      <c r="I242" s="3200"/>
      <c r="J242" s="3200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200" t="s">
        <v>691</v>
      </c>
      <c r="C243" s="3200"/>
      <c r="D243" s="3200"/>
      <c r="E243" s="3200"/>
      <c r="F243" s="3200"/>
      <c r="G243" s="3200"/>
      <c r="H243" s="3200"/>
      <c r="I243" s="3200"/>
      <c r="J243" s="3200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-137</v>
      </c>
      <c r="M253" s="1040">
        <v>0</v>
      </c>
      <c r="N253" s="1040">
        <v>0</v>
      </c>
      <c r="O253" s="1040">
        <v>0</v>
      </c>
      <c r="P253" s="1040">
        <v>386</v>
      </c>
      <c r="Q253" s="1040">
        <v>546</v>
      </c>
      <c r="R253" s="1040">
        <v>0</v>
      </c>
      <c r="S253" s="1040">
        <v>0</v>
      </c>
      <c r="T253" s="1040">
        <v>1459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2254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200" t="s">
        <v>1351</v>
      </c>
      <c r="C254" s="3200"/>
      <c r="D254" s="3200"/>
      <c r="E254" s="3200"/>
      <c r="F254" s="3200"/>
      <c r="G254" s="3200"/>
      <c r="H254" s="3200"/>
      <c r="I254" s="3200"/>
      <c r="J254" s="3200"/>
      <c r="K254" s="1126" t="s">
        <v>151</v>
      </c>
      <c r="L254" s="1040">
        <v>-137</v>
      </c>
      <c r="M254" s="1040">
        <v>0</v>
      </c>
      <c r="N254" s="1040">
        <v>0</v>
      </c>
      <c r="O254" s="1040">
        <v>0</v>
      </c>
      <c r="P254" s="1040">
        <v>386</v>
      </c>
      <c r="Q254" s="1040">
        <v>546</v>
      </c>
      <c r="R254" s="1040">
        <v>0</v>
      </c>
      <c r="S254" s="1040">
        <v>0</v>
      </c>
      <c r="T254" s="1040">
        <v>1459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2254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200" t="s">
        <v>1376</v>
      </c>
      <c r="C255" s="3200"/>
      <c r="D255" s="3200"/>
      <c r="E255" s="3200"/>
      <c r="F255" s="3200"/>
      <c r="G255" s="3200"/>
      <c r="H255" s="3200"/>
      <c r="I255" s="3200"/>
      <c r="J255" s="3200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7" t="s">
        <v>1408</v>
      </c>
      <c r="C256" s="3187"/>
      <c r="D256" s="3187"/>
      <c r="E256" s="3187"/>
      <c r="F256" s="3187"/>
      <c r="G256" s="3187"/>
      <c r="H256" s="3187"/>
      <c r="I256" s="3187"/>
      <c r="J256" s="3187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200" t="s">
        <v>1377</v>
      </c>
      <c r="C260" s="3200"/>
      <c r="D260" s="3200"/>
      <c r="E260" s="3200"/>
      <c r="F260" s="3200"/>
      <c r="G260" s="3200"/>
      <c r="H260" s="3200"/>
      <c r="I260" s="3200"/>
      <c r="J260" s="3200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200" t="s">
        <v>79</v>
      </c>
      <c r="C261" s="3200"/>
      <c r="D261" s="3200"/>
      <c r="E261" s="3200"/>
      <c r="F261" s="3200"/>
      <c r="G261" s="3200"/>
      <c r="H261" s="3200"/>
      <c r="I261" s="3200"/>
      <c r="J261" s="3200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200" t="s">
        <v>1356</v>
      </c>
      <c r="C262" s="3200"/>
      <c r="D262" s="3200"/>
      <c r="E262" s="3200"/>
      <c r="F262" s="3200"/>
      <c r="G262" s="3200"/>
      <c r="H262" s="3200"/>
      <c r="I262" s="3200"/>
      <c r="J262" s="3200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200" t="s">
        <v>1378</v>
      </c>
      <c r="C263" s="3200"/>
      <c r="D263" s="3200"/>
      <c r="E263" s="3200"/>
      <c r="F263" s="3200"/>
      <c r="G263" s="3200"/>
      <c r="H263" s="3200"/>
      <c r="I263" s="3200"/>
      <c r="J263" s="3200"/>
      <c r="K263" s="1126" t="s">
        <v>196</v>
      </c>
      <c r="L263" s="1040">
        <v>0</v>
      </c>
      <c r="M263" s="1040">
        <v>0</v>
      </c>
      <c r="N263" s="1040">
        <v>0</v>
      </c>
      <c r="O263" s="1040">
        <v>0</v>
      </c>
      <c r="P263" s="1040">
        <v>0</v>
      </c>
      <c r="Q263" s="1040">
        <v>0</v>
      </c>
      <c r="R263" s="1040">
        <v>0</v>
      </c>
      <c r="S263" s="1040">
        <v>0</v>
      </c>
      <c r="T263" s="1040">
        <v>0</v>
      </c>
      <c r="U263" s="1040">
        <v>0</v>
      </c>
      <c r="V263" s="1040">
        <v>0</v>
      </c>
      <c r="W263" s="1040">
        <v>0</v>
      </c>
      <c r="X263" s="1040">
        <v>0</v>
      </c>
      <c r="Y263" s="1040">
        <v>0</v>
      </c>
      <c r="Z263" s="1040">
        <v>0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1" t="s">
        <v>1409</v>
      </c>
      <c r="C264" s="3261"/>
      <c r="D264" s="3261"/>
      <c r="E264" s="3261"/>
      <c r="F264" s="3261"/>
      <c r="G264" s="3261"/>
      <c r="H264" s="3261"/>
      <c r="I264" s="3261"/>
      <c r="J264" s="3261"/>
      <c r="K264" s="1126" t="s">
        <v>70</v>
      </c>
      <c r="L264" s="1040">
        <v>13499</v>
      </c>
      <c r="M264" s="1040">
        <v>12739</v>
      </c>
      <c r="N264" s="1040">
        <v>68576</v>
      </c>
      <c r="O264" s="1040">
        <v>30456</v>
      </c>
      <c r="P264" s="1040">
        <v>59932</v>
      </c>
      <c r="Q264" s="1040">
        <v>413745</v>
      </c>
      <c r="R264" s="1040">
        <v>1436</v>
      </c>
      <c r="S264" s="1040">
        <v>2362</v>
      </c>
      <c r="T264" s="1040">
        <v>231041</v>
      </c>
      <c r="U264" s="1040">
        <v>12905</v>
      </c>
      <c r="V264" s="1040">
        <v>3783</v>
      </c>
      <c r="W264" s="1040">
        <v>2331</v>
      </c>
      <c r="X264" s="1040">
        <v>394</v>
      </c>
      <c r="Y264" s="1040">
        <v>0</v>
      </c>
      <c r="Z264" s="1040">
        <v>853199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200" t="s">
        <v>1380</v>
      </c>
      <c r="C265" s="3200"/>
      <c r="D265" s="3200"/>
      <c r="E265" s="3200"/>
      <c r="F265" s="3200"/>
      <c r="G265" s="3200"/>
      <c r="H265" s="3200"/>
      <c r="I265" s="3200"/>
      <c r="J265" s="3200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200" t="s">
        <v>1373</v>
      </c>
      <c r="C266" s="3200"/>
      <c r="D266" s="3200"/>
      <c r="E266" s="3200"/>
      <c r="F266" s="3200"/>
      <c r="G266" s="3200"/>
      <c r="H266" s="3200"/>
      <c r="I266" s="3200"/>
      <c r="J266" s="3200"/>
      <c r="K266" s="1126" t="s">
        <v>116</v>
      </c>
      <c r="L266" s="1040">
        <v>3366</v>
      </c>
      <c r="M266" s="1040">
        <v>3157</v>
      </c>
      <c r="N266" s="1040">
        <v>17053</v>
      </c>
      <c r="O266" s="1040">
        <v>17299</v>
      </c>
      <c r="P266" s="1040">
        <v>14980</v>
      </c>
      <c r="Q266" s="1040">
        <v>105473</v>
      </c>
      <c r="R266" s="1040">
        <v>359</v>
      </c>
      <c r="S266" s="1040">
        <v>591</v>
      </c>
      <c r="T266" s="1040">
        <v>57564</v>
      </c>
      <c r="U266" s="1040">
        <v>3224</v>
      </c>
      <c r="V266" s="1040">
        <v>944</v>
      </c>
      <c r="W266" s="1040">
        <v>581</v>
      </c>
      <c r="X266" s="1040">
        <v>98</v>
      </c>
      <c r="Y266" s="1040">
        <v>0</v>
      </c>
      <c r="Z266" s="1040">
        <v>224689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1" t="s">
        <v>1381</v>
      </c>
      <c r="C267" s="3261"/>
      <c r="D267" s="3261"/>
      <c r="E267" s="3261"/>
      <c r="F267" s="3261"/>
      <c r="G267" s="3261"/>
      <c r="H267" s="3261"/>
      <c r="I267" s="3261"/>
      <c r="J267" s="3261"/>
      <c r="K267" s="1126" t="s">
        <v>117</v>
      </c>
      <c r="L267" s="1040">
        <v>10133</v>
      </c>
      <c r="M267" s="1040">
        <v>9582</v>
      </c>
      <c r="N267" s="1040">
        <v>51523</v>
      </c>
      <c r="O267" s="1040">
        <v>13157</v>
      </c>
      <c r="P267" s="1040">
        <v>44952</v>
      </c>
      <c r="Q267" s="1040">
        <v>308272</v>
      </c>
      <c r="R267" s="1040">
        <v>1077</v>
      </c>
      <c r="S267" s="1040">
        <v>1771</v>
      </c>
      <c r="T267" s="1040">
        <v>173477</v>
      </c>
      <c r="U267" s="1040">
        <v>9681</v>
      </c>
      <c r="V267" s="1040">
        <v>2839</v>
      </c>
      <c r="W267" s="1040">
        <v>1750</v>
      </c>
      <c r="X267" s="1040">
        <v>296</v>
      </c>
      <c r="Y267" s="1040">
        <v>0</v>
      </c>
      <c r="Z267" s="1040">
        <v>628510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200" t="s">
        <v>1410</v>
      </c>
      <c r="C268" s="3200"/>
      <c r="D268" s="3200"/>
      <c r="E268" s="3200"/>
      <c r="F268" s="3200"/>
      <c r="G268" s="3200"/>
      <c r="H268" s="3200"/>
      <c r="I268" s="3200"/>
      <c r="J268" s="3200"/>
      <c r="K268" s="1126" t="s">
        <v>565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184" t="s">
        <v>118</v>
      </c>
      <c r="C273" s="3184"/>
      <c r="D273" s="3184"/>
      <c r="E273" s="3184"/>
      <c r="F273" s="3184"/>
      <c r="G273" s="3184"/>
      <c r="H273" s="3184"/>
      <c r="I273" s="3184"/>
      <c r="J273" s="3184"/>
      <c r="K273" s="3184"/>
      <c r="L273" s="3184"/>
      <c r="M273" s="3184"/>
      <c r="N273" s="3184"/>
      <c r="O273" s="3184"/>
      <c r="P273" s="3184"/>
      <c r="Q273" s="3184"/>
      <c r="R273" s="3184"/>
      <c r="S273" s="3184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3260" t="s">
        <v>429</v>
      </c>
      <c r="C274" s="3260"/>
      <c r="D274" s="3260"/>
      <c r="E274" s="3260"/>
      <c r="F274" s="3260"/>
      <c r="G274" s="3260"/>
      <c r="H274" s="3260"/>
      <c r="I274" s="3260"/>
      <c r="J274" s="3260"/>
      <c r="K274" s="3260"/>
      <c r="L274" s="3260"/>
      <c r="M274" s="3260"/>
      <c r="N274" s="3260"/>
      <c r="O274" s="3260"/>
      <c r="P274" s="3260"/>
      <c r="Q274" s="3260"/>
      <c r="R274" s="3260"/>
      <c r="S274" s="3260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F217:J217"/>
    <mergeCell ref="B204:O204"/>
    <mergeCell ref="B220:J220"/>
    <mergeCell ref="H229:J229"/>
    <mergeCell ref="F235:G235"/>
    <mergeCell ref="B219:J219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703125" customWidth="1"/>
    <col min="2" max="4" width="3.28515625" customWidth="1"/>
    <col min="5" max="5" width="3.85546875" customWidth="1"/>
    <col min="6" max="6" width="3.7109375" customWidth="1"/>
    <col min="7" max="7" width="4.85546875" customWidth="1"/>
    <col min="8" max="8" width="4.140625" customWidth="1"/>
    <col min="9" max="9" width="14.42578125" customWidth="1"/>
    <col min="10" max="10" width="14" customWidth="1"/>
    <col min="11" max="12" width="12.7109375" customWidth="1"/>
    <col min="13" max="13" width="15.5703125" customWidth="1"/>
    <col min="14" max="14" width="16.85546875" customWidth="1"/>
    <col min="15" max="15" width="16.28515625" customWidth="1"/>
    <col min="16" max="16" width="13.28515625" customWidth="1"/>
    <col min="17" max="17" width="15.28515625" customWidth="1"/>
    <col min="18" max="18" width="3.28515625" customWidth="1"/>
    <col min="19" max="19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458</v>
      </c>
      <c r="C4" s="2808"/>
      <c r="D4" s="2808"/>
      <c r="E4" s="2808"/>
      <c r="F4" s="2808"/>
      <c r="G4" s="2808"/>
      <c r="H4" s="21"/>
      <c r="I4" s="2848" t="s">
        <v>367</v>
      </c>
      <c r="J4" s="2848"/>
      <c r="K4" s="2848"/>
      <c r="L4" s="2848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6"/>
      <c r="J5" s="2826"/>
      <c r="K5" s="2826"/>
      <c r="L5" s="282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353</v>
      </c>
      <c r="J6" s="2827"/>
      <c r="K6" s="2827"/>
      <c r="L6" s="28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64" t="s">
        <v>1414</v>
      </c>
      <c r="L8" s="3165"/>
      <c r="M8" s="3165"/>
      <c r="N8" s="3166"/>
      <c r="O8" s="1302" t="s">
        <v>1415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1416</v>
      </c>
    </row>
    <row r="10" spans="2:24" ht="12" customHeight="1">
      <c r="B10" s="1004"/>
      <c r="H10" s="99"/>
      <c r="I10" s="12" t="s">
        <v>524</v>
      </c>
      <c r="J10" s="12" t="s">
        <v>1417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1417</v>
      </c>
      <c r="Q10" s="1006" t="s">
        <v>1418</v>
      </c>
    </row>
    <row r="11" spans="2:24" ht="12" customHeight="1">
      <c r="B11" s="1004"/>
      <c r="H11" s="99"/>
      <c r="I11" s="12" t="s">
        <v>1419</v>
      </c>
      <c r="J11" s="12" t="s">
        <v>1419</v>
      </c>
      <c r="K11" s="12"/>
      <c r="L11" s="12" t="s">
        <v>20</v>
      </c>
      <c r="M11" s="12" t="s">
        <v>21</v>
      </c>
      <c r="N11" s="12"/>
      <c r="O11" s="12" t="s">
        <v>1420</v>
      </c>
      <c r="P11" s="13" t="s">
        <v>1420</v>
      </c>
      <c r="Q11" s="1006" t="s">
        <v>1421</v>
      </c>
    </row>
    <row r="12" spans="2:24" ht="12" customHeight="1">
      <c r="B12" s="3237" t="s">
        <v>1304</v>
      </c>
      <c r="C12" s="2814"/>
      <c r="D12" s="2814"/>
      <c r="E12" s="2814"/>
      <c r="F12" s="2814"/>
      <c r="G12" s="2814"/>
      <c r="H12" s="2815"/>
      <c r="I12" s="12" t="s">
        <v>1422</v>
      </c>
      <c r="J12" s="12" t="s">
        <v>1422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1423</v>
      </c>
    </row>
    <row r="13" spans="2:24" ht="12" customHeight="1">
      <c r="B13" s="1004"/>
      <c r="H13" s="99"/>
      <c r="I13" s="12" t="s">
        <v>1424</v>
      </c>
      <c r="J13" s="12" t="s">
        <v>1424</v>
      </c>
      <c r="K13" s="12"/>
      <c r="L13" s="12"/>
      <c r="M13" s="12"/>
      <c r="N13" s="12"/>
      <c r="O13" s="12"/>
      <c r="P13" s="13"/>
      <c r="Q13" s="1006" t="s">
        <v>1425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2" t="s">
        <v>1324</v>
      </c>
      <c r="C15" s="2823"/>
      <c r="D15" s="2823"/>
      <c r="E15" s="2823"/>
      <c r="F15" s="2823"/>
      <c r="G15" s="2823"/>
      <c r="H15" s="92" t="s">
        <v>114</v>
      </c>
      <c r="I15" s="120">
        <v>92674</v>
      </c>
      <c r="J15" s="1164">
        <v>31842</v>
      </c>
      <c r="K15" s="1164">
        <v>56096</v>
      </c>
      <c r="L15" s="1164">
        <v>0</v>
      </c>
      <c r="M15" s="1164">
        <v>18376</v>
      </c>
      <c r="N15" s="1164">
        <v>37720</v>
      </c>
      <c r="O15" s="1164">
        <v>87852</v>
      </c>
      <c r="P15" s="1308">
        <v>25828</v>
      </c>
      <c r="Q15" s="1191">
        <v>36528</v>
      </c>
    </row>
    <row r="16" spans="2:24" ht="12" customHeight="1">
      <c r="B16" s="3224" t="s">
        <v>1325</v>
      </c>
      <c r="C16" s="2806"/>
      <c r="D16" s="2806"/>
      <c r="E16" s="2806"/>
      <c r="F16" s="2806"/>
      <c r="G16" s="2806"/>
      <c r="H16" s="96" t="s">
        <v>209</v>
      </c>
      <c r="I16" s="120">
        <v>132390</v>
      </c>
      <c r="J16" s="1164">
        <v>66097</v>
      </c>
      <c r="K16" s="1164">
        <v>82046</v>
      </c>
      <c r="L16" s="1164">
        <v>0</v>
      </c>
      <c r="M16" s="1164">
        <v>48774</v>
      </c>
      <c r="N16" s="1164">
        <v>33272</v>
      </c>
      <c r="O16" s="1164">
        <v>126072</v>
      </c>
      <c r="P16" s="1308">
        <v>60314</v>
      </c>
      <c r="Q16" s="1191">
        <v>33807</v>
      </c>
    </row>
    <row r="17" spans="2:17" ht="12" customHeight="1">
      <c r="B17" s="3224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557</v>
      </c>
      <c r="N17" s="1164">
        <v>-557</v>
      </c>
      <c r="O17" s="1164">
        <v>0</v>
      </c>
      <c r="P17" s="1308">
        <v>0</v>
      </c>
      <c r="Q17" s="1191">
        <v>-557</v>
      </c>
    </row>
    <row r="18" spans="2:17" ht="12" customHeight="1">
      <c r="B18" s="3224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30" t="s">
        <v>490</v>
      </c>
      <c r="C19" s="2839"/>
      <c r="D19" s="2839"/>
      <c r="E19" s="2839"/>
      <c r="F19" s="2839"/>
      <c r="G19" s="2839"/>
      <c r="H19" s="91" t="s">
        <v>631</v>
      </c>
      <c r="I19" s="1174">
        <v>0</v>
      </c>
      <c r="J19" s="1174">
        <v>0</v>
      </c>
      <c r="K19" s="1174">
        <v>0</v>
      </c>
      <c r="L19" s="1174">
        <v>0</v>
      </c>
      <c r="M19" s="1174">
        <v>0</v>
      </c>
      <c r="N19" s="1174">
        <v>0</v>
      </c>
      <c r="O19" s="1174">
        <v>0</v>
      </c>
      <c r="P19" s="1024">
        <v>0</v>
      </c>
      <c r="Q19" s="1193">
        <v>0</v>
      </c>
    </row>
    <row r="20" spans="2:17" ht="12" customHeight="1">
      <c r="B20" s="3231" t="s">
        <v>149</v>
      </c>
      <c r="C20" s="3232"/>
      <c r="D20" s="3232"/>
      <c r="E20" s="3232"/>
      <c r="F20" s="3232"/>
      <c r="G20" s="3232"/>
      <c r="H20" s="1177" t="s">
        <v>70</v>
      </c>
      <c r="I20" s="1178">
        <v>225064</v>
      </c>
      <c r="J20" s="1178">
        <v>97939</v>
      </c>
      <c r="K20" s="1178">
        <v>138142</v>
      </c>
      <c r="L20" s="1178">
        <v>0</v>
      </c>
      <c r="M20" s="1178">
        <v>67707</v>
      </c>
      <c r="N20" s="1178">
        <v>70435</v>
      </c>
      <c r="O20" s="1178">
        <v>213924</v>
      </c>
      <c r="P20" s="1309">
        <v>86142</v>
      </c>
      <c r="Q20" s="1202">
        <v>69778</v>
      </c>
    </row>
    <row r="21" spans="2:17" ht="12" customHeight="1">
      <c r="B21" s="1001"/>
      <c r="M21" s="3289" t="s">
        <v>1426</v>
      </c>
      <c r="N21" s="3290"/>
      <c r="O21" s="3290"/>
      <c r="P21" s="1001"/>
      <c r="Q21" s="1303"/>
    </row>
    <row r="22" spans="2:17" ht="12" customHeight="1">
      <c r="M22" s="3288" t="s">
        <v>1427</v>
      </c>
      <c r="N22" s="2802"/>
      <c r="O22" s="2802"/>
      <c r="Q22" s="1310"/>
    </row>
    <row r="23" spans="2:17" ht="12" customHeight="1">
      <c r="M23" s="3251" t="s">
        <v>1428</v>
      </c>
      <c r="N23" s="2829"/>
      <c r="O23" s="2829"/>
      <c r="P23" s="1311" t="s">
        <v>600</v>
      </c>
      <c r="Q23" s="1193">
        <v>149282</v>
      </c>
    </row>
    <row r="24" spans="2:17" ht="12" customHeight="1">
      <c r="M24" s="3224" t="s">
        <v>1429</v>
      </c>
      <c r="N24" s="2806"/>
      <c r="O24" s="2806"/>
      <c r="P24" s="1312" t="s">
        <v>388</v>
      </c>
      <c r="Q24" s="1191">
        <v>16664</v>
      </c>
    </row>
    <row r="25" spans="2:17" ht="12" customHeight="1">
      <c r="M25" s="3224" t="s">
        <v>1430</v>
      </c>
      <c r="N25" s="2806"/>
      <c r="O25" s="2806"/>
      <c r="P25" s="1312" t="s">
        <v>24</v>
      </c>
      <c r="Q25" s="1193">
        <v>0</v>
      </c>
    </row>
    <row r="26" spans="2:17" ht="12" customHeight="1">
      <c r="M26" s="3291" t="s">
        <v>1431</v>
      </c>
      <c r="N26" s="2852"/>
      <c r="O26" s="2852"/>
      <c r="P26" s="107" t="s">
        <v>113</v>
      </c>
      <c r="Q26" s="1193">
        <v>165946</v>
      </c>
    </row>
    <row r="27" spans="2:17" ht="12" customHeight="1">
      <c r="M27" s="3252" t="s">
        <v>1432</v>
      </c>
      <c r="N27" s="3253"/>
      <c r="O27" s="3253"/>
      <c r="P27" s="97"/>
      <c r="Q27" s="1195"/>
    </row>
    <row r="28" spans="2:17" ht="12" customHeight="1">
      <c r="M28" s="3251" t="s">
        <v>1433</v>
      </c>
      <c r="N28" s="2829"/>
      <c r="O28" s="2829"/>
      <c r="P28" s="1311" t="s">
        <v>203</v>
      </c>
      <c r="Q28" s="1193">
        <v>79504</v>
      </c>
    </row>
    <row r="29" spans="2:17" ht="12" customHeight="1">
      <c r="M29" s="3224" t="s">
        <v>1429</v>
      </c>
      <c r="N29" s="2806"/>
      <c r="O29" s="2806"/>
      <c r="P29" s="1312" t="s">
        <v>115</v>
      </c>
      <c r="Q29" s="1191">
        <v>0</v>
      </c>
    </row>
    <row r="30" spans="2:17" ht="12" customHeight="1">
      <c r="M30" s="3224" t="s">
        <v>1430</v>
      </c>
      <c r="N30" s="2806"/>
      <c r="O30" s="2806"/>
      <c r="P30" s="1312" t="s">
        <v>15</v>
      </c>
      <c r="Q30" s="1191">
        <v>0</v>
      </c>
    </row>
    <row r="31" spans="2:17" ht="12" customHeight="1">
      <c r="M31" s="3291" t="s">
        <v>1434</v>
      </c>
      <c r="N31" s="2852"/>
      <c r="O31" s="2852"/>
      <c r="P31" s="107" t="s">
        <v>477</v>
      </c>
      <c r="Q31" s="1193">
        <v>79504</v>
      </c>
    </row>
    <row r="32" spans="2:17" ht="12" customHeight="1">
      <c r="M32" s="3231" t="s">
        <v>1435</v>
      </c>
      <c r="N32" s="3232"/>
      <c r="O32" s="3232"/>
      <c r="P32" s="1313" t="s">
        <v>117</v>
      </c>
      <c r="Q32" s="1202">
        <v>86442</v>
      </c>
    </row>
    <row r="34" spans="2:17" ht="12" customHeight="1">
      <c r="B34" s="3287" t="s">
        <v>118</v>
      </c>
      <c r="C34" s="3287"/>
      <c r="D34" s="3287"/>
      <c r="E34" s="3287"/>
      <c r="F34" s="3287"/>
      <c r="G34" s="3287"/>
      <c r="H34" s="3287"/>
      <c r="I34" s="3287"/>
      <c r="J34" s="3287"/>
      <c r="K34" s="3287"/>
      <c r="L34" s="3287"/>
      <c r="M34" s="3287"/>
      <c r="N34" s="3287"/>
      <c r="O34" s="17"/>
      <c r="Q34" s="97"/>
    </row>
    <row r="35" spans="2:17" ht="12" customHeight="1">
      <c r="B35" s="2834" t="s">
        <v>429</v>
      </c>
      <c r="C35" s="2834"/>
      <c r="D35" s="2834"/>
      <c r="E35" s="2834"/>
      <c r="F35" s="2834"/>
      <c r="G35" s="2834"/>
      <c r="H35" s="2834"/>
      <c r="I35" s="2834"/>
      <c r="J35" s="2834"/>
      <c r="K35" s="2834"/>
      <c r="L35" s="2834"/>
      <c r="M35" s="2834"/>
      <c r="N35" s="2834"/>
      <c r="Q35" s="100"/>
    </row>
  </sheetData>
  <mergeCells count="29">
    <mergeCell ref="B4:G4"/>
    <mergeCell ref="B5:G5"/>
    <mergeCell ref="B6:G6"/>
    <mergeCell ref="I4:L4"/>
    <mergeCell ref="I5:L5"/>
    <mergeCell ref="I6:L6"/>
    <mergeCell ref="M28:O28"/>
    <mergeCell ref="B18:G18"/>
    <mergeCell ref="B19:G19"/>
    <mergeCell ref="K8:N8"/>
    <mergeCell ref="B17:G17"/>
    <mergeCell ref="B12:H12"/>
    <mergeCell ref="B15:G15"/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7109375" customWidth="1"/>
    <col min="4" max="7" width="3.28515625" customWidth="1"/>
    <col min="8" max="8" width="4" customWidth="1"/>
    <col min="9" max="9" width="3.28515625" customWidth="1"/>
    <col min="10" max="10" width="3.85546875" customWidth="1"/>
    <col min="11" max="11" width="3.5703125" customWidth="1"/>
    <col min="12" max="12" width="4.28515625" customWidth="1"/>
    <col min="13" max="13" width="6.140625" customWidth="1"/>
    <col min="14" max="14" width="11.5703125" customWidth="1"/>
    <col min="15" max="15" width="3.28515625" customWidth="1"/>
    <col min="16" max="17" width="12.7109375" customWidth="1"/>
    <col min="18" max="18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1436</v>
      </c>
      <c r="C4" s="2808"/>
      <c r="D4" s="2808"/>
      <c r="E4" s="2808"/>
      <c r="F4" s="2808"/>
      <c r="G4" s="2808"/>
      <c r="H4" s="21"/>
      <c r="I4" s="21"/>
      <c r="J4" s="2848" t="s">
        <v>1437</v>
      </c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808"/>
      <c r="E5" s="2808"/>
      <c r="F5" s="2808"/>
      <c r="G5" s="2808"/>
      <c r="H5" s="21"/>
      <c r="I5" s="21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1438</v>
      </c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293" t="s">
        <v>6</v>
      </c>
      <c r="C12" s="2808"/>
      <c r="D12" s="2808"/>
      <c r="E12" s="2808"/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5" ht="12" customHeight="1">
      <c r="B13" s="1011"/>
      <c r="C13" s="2829" t="s">
        <v>439</v>
      </c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17" t="s">
        <v>441</v>
      </c>
      <c r="D15" s="2817"/>
      <c r="E15" s="2817"/>
      <c r="F15" s="2817"/>
      <c r="G15" s="2817"/>
      <c r="H15" s="2817"/>
      <c r="I15" s="2817"/>
      <c r="J15" s="2817"/>
      <c r="K15" s="2817"/>
      <c r="L15" s="2817"/>
      <c r="M15" s="2817"/>
      <c r="N15" s="2817"/>
      <c r="P15" s="118"/>
      <c r="Q15" s="118"/>
    </row>
    <row r="16" spans="2:25" ht="12" customHeight="1">
      <c r="B16" s="1011"/>
      <c r="C16" s="117"/>
      <c r="D16" s="2829" t="s">
        <v>443</v>
      </c>
      <c r="E16" s="2829"/>
      <c r="F16" s="2829"/>
      <c r="G16" s="2829"/>
      <c r="H16" s="2829"/>
      <c r="I16" s="2829"/>
      <c r="J16" s="2829"/>
      <c r="K16" s="2829"/>
      <c r="L16" s="2829"/>
      <c r="M16" s="2829"/>
      <c r="N16" s="2829"/>
      <c r="O16" s="95" t="s">
        <v>199</v>
      </c>
      <c r="P16" s="118">
        <v>0</v>
      </c>
      <c r="Q16" s="118">
        <v>0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-36</v>
      </c>
      <c r="Q17" s="120">
        <v>-8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140321</v>
      </c>
      <c r="Q18" s="120">
        <v>127128</v>
      </c>
    </row>
    <row r="19" spans="2:17" ht="12" customHeight="1">
      <c r="B19" s="1014"/>
      <c r="C19" s="11"/>
      <c r="D19" s="2806" t="s">
        <v>1439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169891</v>
      </c>
      <c r="Q19" s="120">
        <v>178607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25493</v>
      </c>
      <c r="Q20" s="120">
        <v>88684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19018</v>
      </c>
      <c r="Q22" s="120">
        <v>17042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1580889</v>
      </c>
      <c r="Q25" s="120">
        <v>1485800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2944623</v>
      </c>
      <c r="Q26" s="120">
        <v>4334114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56809</v>
      </c>
      <c r="Q27" s="120">
        <v>52088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33" t="s">
        <v>238</v>
      </c>
      <c r="D32" s="2833"/>
      <c r="E32" s="2833"/>
      <c r="F32" s="2833"/>
      <c r="G32" s="2833"/>
      <c r="H32" s="2833"/>
      <c r="I32" s="2833"/>
      <c r="J32" s="2833"/>
      <c r="K32" s="2833"/>
      <c r="L32" s="2833"/>
      <c r="M32" s="2833"/>
      <c r="N32" s="2833"/>
      <c r="O32" s="96" t="s">
        <v>277</v>
      </c>
      <c r="P32" s="120">
        <v>0</v>
      </c>
      <c r="Q32" s="120">
        <v>0</v>
      </c>
    </row>
    <row r="33" spans="2:17" ht="12" customHeight="1">
      <c r="B33" s="1014"/>
      <c r="C33" s="2833" t="s">
        <v>248</v>
      </c>
      <c r="D33" s="2833"/>
      <c r="E33" s="2833"/>
      <c r="F33" s="2833"/>
      <c r="G33" s="2833"/>
      <c r="H33" s="2833"/>
      <c r="I33" s="2833"/>
      <c r="J33" s="2833"/>
      <c r="K33" s="2833"/>
      <c r="L33" s="2833"/>
      <c r="M33" s="2833"/>
      <c r="N33" s="2833"/>
      <c r="O33" s="96" t="s">
        <v>123</v>
      </c>
      <c r="P33" s="120">
        <v>0</v>
      </c>
      <c r="Q33" s="120">
        <v>0</v>
      </c>
    </row>
    <row r="34" spans="2:17" ht="12" customHeight="1">
      <c r="B34" s="1014"/>
      <c r="C34" s="2833" t="s">
        <v>464</v>
      </c>
      <c r="D34" s="2833"/>
      <c r="E34" s="2833"/>
      <c r="F34" s="2833"/>
      <c r="G34" s="2833"/>
      <c r="H34" s="2833"/>
      <c r="I34" s="2833"/>
      <c r="J34" s="2833"/>
      <c r="K34" s="2833"/>
      <c r="L34" s="2833"/>
      <c r="M34" s="2833"/>
      <c r="N34" s="2833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33" t="s">
        <v>233</v>
      </c>
      <c r="D35" s="2833"/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96" t="s">
        <v>465</v>
      </c>
      <c r="P35" s="121">
        <v>0</v>
      </c>
      <c r="Q35" s="121">
        <v>0</v>
      </c>
    </row>
    <row r="36" spans="2:17" ht="12" customHeight="1">
      <c r="B36" s="1014"/>
      <c r="C36" s="2833" t="s">
        <v>466</v>
      </c>
      <c r="D36" s="2833"/>
      <c r="E36" s="2833"/>
      <c r="F36" s="2833"/>
      <c r="G36" s="2833"/>
      <c r="H36" s="2833"/>
      <c r="I36" s="2833"/>
      <c r="J36" s="2833"/>
      <c r="K36" s="2833"/>
      <c r="L36" s="2833"/>
      <c r="M36" s="2833"/>
      <c r="N36" s="2833"/>
      <c r="O36" s="96" t="s">
        <v>182</v>
      </c>
      <c r="P36" s="121">
        <v>0</v>
      </c>
      <c r="Q36" s="121">
        <v>0</v>
      </c>
    </row>
    <row r="37" spans="2:17" ht="12" customHeight="1">
      <c r="B37" s="1014"/>
      <c r="C37" s="2806" t="s">
        <v>246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467</v>
      </c>
      <c r="P37" s="121">
        <v>90000</v>
      </c>
      <c r="Q37" s="121">
        <v>90000</v>
      </c>
    </row>
    <row r="38" spans="2:17" ht="12" customHeight="1">
      <c r="B38" s="1014"/>
      <c r="C38" s="2806" t="s">
        <v>468</v>
      </c>
      <c r="D38" s="2833"/>
      <c r="E38" s="2833"/>
      <c r="F38" s="2833"/>
      <c r="G38" s="2833"/>
      <c r="H38" s="2833"/>
      <c r="I38" s="2833"/>
      <c r="J38" s="2833"/>
      <c r="K38" s="2833"/>
      <c r="L38" s="2833"/>
      <c r="M38" s="2833"/>
      <c r="N38" s="2833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18243</v>
      </c>
      <c r="Q39" s="121">
        <v>51570</v>
      </c>
    </row>
    <row r="40" spans="2:17" ht="12" customHeight="1">
      <c r="B40" s="3246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5045251</v>
      </c>
      <c r="Q40" s="121">
        <v>6425025</v>
      </c>
    </row>
    <row r="41" spans="2:17" ht="12" customHeight="1">
      <c r="B41" s="3248"/>
      <c r="C41" s="2817"/>
      <c r="D41" s="2817"/>
      <c r="E41" s="2817"/>
      <c r="F41" s="2817"/>
      <c r="G41" s="2817"/>
      <c r="H41" s="2817"/>
      <c r="I41" s="2817"/>
      <c r="J41" s="2817"/>
      <c r="K41" s="2817"/>
      <c r="L41" s="2817"/>
      <c r="M41" s="2817"/>
      <c r="N41" s="2817"/>
      <c r="P41" s="118"/>
      <c r="Q41" s="118"/>
    </row>
    <row r="42" spans="2:17" ht="12" customHeight="1">
      <c r="B42" s="3293" t="s">
        <v>1440</v>
      </c>
      <c r="C42" s="2808"/>
      <c r="D42" s="2808"/>
      <c r="E42" s="2808"/>
      <c r="F42" s="2808"/>
      <c r="G42" s="2808"/>
      <c r="H42" s="2808"/>
      <c r="I42" s="2808"/>
      <c r="J42" s="2808"/>
      <c r="K42" s="2808"/>
      <c r="L42" s="2808"/>
      <c r="M42" s="2808"/>
      <c r="N42" s="2808"/>
      <c r="P42" s="118"/>
      <c r="Q42" s="118"/>
    </row>
    <row r="43" spans="2:17" ht="12" customHeight="1">
      <c r="B43" s="1011"/>
      <c r="C43" s="2829" t="s">
        <v>472</v>
      </c>
      <c r="D43" s="2829"/>
      <c r="E43" s="2829"/>
      <c r="F43" s="2829"/>
      <c r="G43" s="2829"/>
      <c r="H43" s="2829"/>
      <c r="I43" s="2829"/>
      <c r="J43" s="2829"/>
      <c r="K43" s="2829"/>
      <c r="L43" s="2829"/>
      <c r="M43" s="2829"/>
      <c r="N43" s="2829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886125</v>
      </c>
      <c r="Q44" s="120">
        <v>886125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350000</v>
      </c>
      <c r="Q45" s="120">
        <v>350000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21560</v>
      </c>
      <c r="Q46" s="120">
        <v>21560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789862</v>
      </c>
      <c r="Q48" s="120">
        <v>514930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33" t="s">
        <v>256</v>
      </c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144</v>
      </c>
      <c r="P50" s="120">
        <v>-24572</v>
      </c>
      <c r="Q50" s="120">
        <v>50341</v>
      </c>
    </row>
    <row r="51" spans="2:21" ht="12" customHeight="1">
      <c r="B51" s="3246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2022975</v>
      </c>
      <c r="Q51" s="121">
        <v>1822956</v>
      </c>
    </row>
    <row r="52" spans="2:21" ht="12" customHeight="1">
      <c r="B52" s="3294" t="s">
        <v>260</v>
      </c>
      <c r="C52" s="2898"/>
      <c r="D52" s="2898"/>
      <c r="E52" s="2898"/>
      <c r="F52" s="2898"/>
      <c r="G52" s="2898"/>
      <c r="H52" s="2898"/>
      <c r="I52" s="2898"/>
      <c r="J52" s="2898"/>
      <c r="K52" s="2898"/>
      <c r="L52" s="2898"/>
      <c r="M52" s="2898"/>
      <c r="N52" s="2898"/>
      <c r="O52" s="89" t="s">
        <v>117</v>
      </c>
      <c r="P52" s="121">
        <v>7068226</v>
      </c>
      <c r="Q52" s="121">
        <v>8247981</v>
      </c>
    </row>
    <row r="54" spans="2:21" ht="12" customHeight="1">
      <c r="B54" s="2835" t="s">
        <v>118</v>
      </c>
      <c r="C54" s="2835"/>
      <c r="D54" s="2835"/>
      <c r="E54" s="2835"/>
      <c r="F54" s="2835"/>
      <c r="G54" s="2835"/>
      <c r="H54" s="2835"/>
      <c r="I54" s="2835"/>
      <c r="J54" s="2835"/>
      <c r="K54" s="2835"/>
      <c r="L54" s="2835"/>
      <c r="M54" s="2835"/>
      <c r="N54" s="2835"/>
      <c r="O54" s="2835"/>
      <c r="P54" s="2835"/>
      <c r="Q54" s="2835"/>
      <c r="R54" s="2835"/>
      <c r="S54" s="2835"/>
      <c r="T54" s="2835"/>
      <c r="U54" s="2835"/>
    </row>
    <row r="55" spans="2:21" ht="12" customHeight="1">
      <c r="B55" s="2834" t="s">
        <v>429</v>
      </c>
      <c r="C55" s="2834"/>
      <c r="D55" s="2834"/>
      <c r="E55" s="2834"/>
      <c r="F55" s="2834"/>
      <c r="G55" s="2834"/>
      <c r="H55" s="2834"/>
      <c r="I55" s="2834"/>
      <c r="J55" s="2834"/>
      <c r="K55" s="2834"/>
      <c r="L55" s="2834"/>
      <c r="M55" s="2834"/>
      <c r="N55" s="2834"/>
      <c r="O55" s="2834"/>
      <c r="P55" s="2834"/>
      <c r="Q55" s="2834"/>
      <c r="R55" s="2834"/>
      <c r="S55" s="2834"/>
      <c r="T55" s="2834"/>
      <c r="U55" s="2834"/>
    </row>
    <row r="56" spans="2:21" ht="12" customHeight="1">
      <c r="Q56" s="100"/>
    </row>
  </sheetData>
  <mergeCells count="50">
    <mergeCell ref="C43:N43"/>
    <mergeCell ref="C46:N46"/>
    <mergeCell ref="C26:N26"/>
    <mergeCell ref="C27:N27"/>
    <mergeCell ref="C28:N28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D18:N18"/>
    <mergeCell ref="D19:N19"/>
    <mergeCell ref="C20:N20"/>
    <mergeCell ref="C21:N21"/>
    <mergeCell ref="C22:N22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D16:N16"/>
    <mergeCell ref="D17:N17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42578125" customWidth="1"/>
    <col min="4" max="6" width="3.28515625" customWidth="1"/>
    <col min="7" max="7" width="3.140625" customWidth="1"/>
    <col min="8" max="8" width="5.140625" customWidth="1"/>
    <col min="9" max="9" width="4.28515625" customWidth="1"/>
    <col min="10" max="10" width="13.140625" customWidth="1"/>
    <col min="11" max="11" width="11.28515625" customWidth="1"/>
    <col min="12" max="12" width="19" customWidth="1"/>
    <col min="13" max="13" width="3.28515625" customWidth="1"/>
    <col min="14" max="15" width="12.7109375" customWidth="1"/>
    <col min="16" max="16" width="13" customWidth="1"/>
    <col min="17" max="17" width="8" customWidth="1"/>
  </cols>
  <sheetData>
    <row r="2" spans="2:23" ht="15" customHeight="1">
      <c r="B2" s="2808" t="s">
        <v>430</v>
      </c>
      <c r="C2" s="2802"/>
      <c r="D2" s="2802"/>
      <c r="E2" s="2802"/>
      <c r="F2" s="2802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25" t="s">
        <v>1441</v>
      </c>
      <c r="C4" s="2808"/>
      <c r="D4" s="2808"/>
      <c r="E4" s="2808"/>
      <c r="F4" s="2808"/>
      <c r="G4" s="2808"/>
      <c r="H4" s="2895" t="s">
        <v>1437</v>
      </c>
      <c r="I4" s="2895"/>
      <c r="J4" s="2895"/>
      <c r="K4" s="2895"/>
      <c r="L4" s="2895"/>
      <c r="M4" s="21"/>
      <c r="N4" s="21"/>
      <c r="O4" s="19"/>
      <c r="P4" s="2827"/>
      <c r="Q4" s="2827"/>
      <c r="R4" s="2827"/>
      <c r="S4" s="2827"/>
      <c r="T4" s="2827"/>
      <c r="U4" s="19"/>
      <c r="V4" s="19"/>
      <c r="W4" s="19"/>
    </row>
    <row r="5" spans="2:23" ht="12" customHeight="1">
      <c r="B5" s="2826">
        <v>2023.1</v>
      </c>
      <c r="C5" s="2827"/>
      <c r="D5" s="2827"/>
      <c r="E5" s="2827"/>
      <c r="F5" s="2827"/>
      <c r="G5" s="2827"/>
      <c r="H5" s="2895" t="s">
        <v>479</v>
      </c>
      <c r="I5" s="2895"/>
      <c r="J5" s="2895"/>
      <c r="K5" s="2895"/>
      <c r="L5" s="2895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293" t="s">
        <v>480</v>
      </c>
      <c r="C10" s="2808"/>
      <c r="D10" s="2808"/>
      <c r="E10" s="2808"/>
      <c r="F10" s="2808"/>
      <c r="G10" s="2808"/>
      <c r="H10" s="2808"/>
      <c r="I10" s="2808"/>
      <c r="J10" s="2808"/>
      <c r="K10" s="2808"/>
      <c r="L10" s="2808"/>
      <c r="N10" s="83"/>
      <c r="O10" s="85"/>
    </row>
    <row r="11" spans="2:23" ht="12" customHeight="1">
      <c r="B11" s="1004"/>
      <c r="C11" s="2808" t="s">
        <v>481</v>
      </c>
      <c r="D11" s="2808"/>
      <c r="E11" s="2808"/>
      <c r="F11" s="2808"/>
      <c r="G11" s="2808"/>
      <c r="H11" s="2808"/>
      <c r="I11" s="2808"/>
      <c r="J11" s="2808"/>
      <c r="K11" s="2808"/>
      <c r="L11" s="2808"/>
      <c r="N11" s="98"/>
      <c r="O11" s="98"/>
    </row>
    <row r="12" spans="2:23" ht="12" customHeight="1">
      <c r="B12" s="1011"/>
      <c r="C12" s="75"/>
      <c r="D12" s="2849" t="s">
        <v>152</v>
      </c>
      <c r="E12" s="2849"/>
      <c r="F12" s="2849"/>
      <c r="G12" s="2849"/>
      <c r="H12" s="2849"/>
      <c r="I12" s="2849"/>
      <c r="J12" s="2849"/>
      <c r="K12" s="2849"/>
      <c r="L12" s="2849"/>
      <c r="M12" s="95" t="s">
        <v>140</v>
      </c>
      <c r="N12" s="118">
        <v>651518</v>
      </c>
      <c r="O12" s="118">
        <v>601966</v>
      </c>
    </row>
    <row r="13" spans="2:23" ht="12" customHeight="1">
      <c r="B13" s="1014"/>
      <c r="C13" s="11"/>
      <c r="D13" s="2816" t="s">
        <v>483</v>
      </c>
      <c r="E13" s="2816"/>
      <c r="F13" s="2816"/>
      <c r="G13" s="2816"/>
      <c r="H13" s="2816"/>
      <c r="I13" s="2816"/>
      <c r="J13" s="2816"/>
      <c r="K13" s="2816"/>
      <c r="L13" s="2816"/>
      <c r="M13" s="96" t="s">
        <v>198</v>
      </c>
      <c r="N13" s="120">
        <v>0</v>
      </c>
      <c r="O13" s="120">
        <v>171131</v>
      </c>
    </row>
    <row r="14" spans="2:23" ht="12" customHeight="1">
      <c r="B14" s="1014"/>
      <c r="C14" s="11"/>
      <c r="D14" s="2816" t="s">
        <v>484</v>
      </c>
      <c r="E14" s="2816"/>
      <c r="F14" s="2816"/>
      <c r="G14" s="2816"/>
      <c r="H14" s="2816"/>
      <c r="I14" s="2816"/>
      <c r="J14" s="2816"/>
      <c r="K14" s="2816"/>
      <c r="L14" s="2816"/>
      <c r="M14" s="96" t="s">
        <v>199</v>
      </c>
      <c r="N14" s="121">
        <v>258688</v>
      </c>
      <c r="O14" s="121">
        <v>404762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392830</v>
      </c>
      <c r="O15" s="120">
        <v>368335</v>
      </c>
    </row>
    <row r="16" spans="2:23" ht="12" customHeight="1">
      <c r="B16" s="1014"/>
      <c r="C16" s="11"/>
      <c r="D16" s="2816" t="s">
        <v>487</v>
      </c>
      <c r="E16" s="2816"/>
      <c r="F16" s="2816"/>
      <c r="G16" s="2816"/>
      <c r="H16" s="2816"/>
      <c r="I16" s="2816"/>
      <c r="J16" s="2816"/>
      <c r="K16" s="2816"/>
      <c r="L16" s="2816"/>
      <c r="M16" s="96" t="s">
        <v>201</v>
      </c>
      <c r="N16" s="121">
        <v>144946</v>
      </c>
      <c r="O16" s="121">
        <v>147731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537776</v>
      </c>
      <c r="O17" s="118">
        <v>516066</v>
      </c>
    </row>
    <row r="18" spans="2:15" ht="12" customHeight="1">
      <c r="B18" s="1014"/>
      <c r="C18" s="11"/>
      <c r="D18" s="2816" t="s">
        <v>489</v>
      </c>
      <c r="E18" s="2816"/>
      <c r="F18" s="2816"/>
      <c r="G18" s="2816"/>
      <c r="H18" s="2816"/>
      <c r="I18" s="2816"/>
      <c r="J18" s="2816"/>
      <c r="K18" s="2816"/>
      <c r="L18" s="2816"/>
      <c r="M18" s="96" t="s">
        <v>119</v>
      </c>
      <c r="N18" s="120">
        <v>0</v>
      </c>
      <c r="O18" s="120">
        <v>0</v>
      </c>
    </row>
    <row r="19" spans="2:15" ht="12" customHeight="1">
      <c r="B19" s="1014"/>
      <c r="C19" s="11"/>
      <c r="D19" s="2816" t="s">
        <v>490</v>
      </c>
      <c r="E19" s="2816"/>
      <c r="F19" s="2816"/>
      <c r="G19" s="2816"/>
      <c r="H19" s="2816"/>
      <c r="I19" s="2816"/>
      <c r="J19" s="2816"/>
      <c r="K19" s="2816"/>
      <c r="L19" s="2816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537776</v>
      </c>
      <c r="O20" s="121">
        <v>516066</v>
      </c>
    </row>
    <row r="21" spans="2:15" ht="12" customHeight="1">
      <c r="B21" s="1014"/>
      <c r="C21" s="11"/>
      <c r="D21" s="2816" t="s">
        <v>492</v>
      </c>
      <c r="E21" s="2816"/>
      <c r="F21" s="2816"/>
      <c r="G21" s="2816"/>
      <c r="H21" s="2816"/>
      <c r="I21" s="2816"/>
      <c r="J21" s="2816"/>
      <c r="K21" s="2816"/>
      <c r="L21" s="2816"/>
      <c r="M21" s="96" t="s">
        <v>157</v>
      </c>
      <c r="N21" s="120">
        <v>534912</v>
      </c>
      <c r="O21" s="120">
        <v>537591</v>
      </c>
    </row>
    <row r="22" spans="2:15" ht="12" customHeight="1">
      <c r="B22" s="1014"/>
      <c r="C22" s="11"/>
      <c r="D22" s="2816" t="s">
        <v>493</v>
      </c>
      <c r="E22" s="2816"/>
      <c r="F22" s="2816"/>
      <c r="G22" s="2816"/>
      <c r="H22" s="2816"/>
      <c r="I22" s="2816"/>
      <c r="J22" s="2816"/>
      <c r="K22" s="2816"/>
      <c r="L22" s="2816"/>
      <c r="M22" s="96" t="s">
        <v>159</v>
      </c>
      <c r="N22" s="121">
        <v>139909</v>
      </c>
      <c r="O22" s="121">
        <v>230257</v>
      </c>
    </row>
    <row r="23" spans="2:15" ht="12" customHeight="1">
      <c r="B23" s="1014"/>
      <c r="C23" s="2851" t="s">
        <v>494</v>
      </c>
      <c r="D23" s="2851"/>
      <c r="E23" s="2851"/>
      <c r="F23" s="2851"/>
      <c r="G23" s="2851"/>
      <c r="H23" s="2851"/>
      <c r="I23" s="2851"/>
      <c r="J23" s="2851"/>
      <c r="K23" s="2851"/>
      <c r="L23" s="2851"/>
      <c r="M23" s="96" t="s">
        <v>120</v>
      </c>
      <c r="N23" s="120">
        <v>395003</v>
      </c>
      <c r="O23" s="120">
        <v>307334</v>
      </c>
    </row>
    <row r="24" spans="2:15" ht="12" customHeight="1">
      <c r="B24" s="1004"/>
      <c r="D24" s="2817" t="s">
        <v>495</v>
      </c>
      <c r="E24" s="2817"/>
      <c r="F24" s="2817"/>
      <c r="G24" s="2817"/>
      <c r="H24" s="2817"/>
      <c r="I24" s="2817"/>
      <c r="J24" s="2817"/>
      <c r="K24" s="2817"/>
      <c r="L24" s="2817"/>
      <c r="M24" s="123"/>
      <c r="N24" s="118"/>
      <c r="O24" s="118"/>
    </row>
    <row r="25" spans="2:15" ht="12" customHeight="1">
      <c r="B25" s="1011"/>
      <c r="C25" s="75"/>
      <c r="D25" s="75"/>
      <c r="E25" s="2849" t="s">
        <v>496</v>
      </c>
      <c r="F25" s="2849"/>
      <c r="G25" s="2849"/>
      <c r="H25" s="2849"/>
      <c r="I25" s="2849"/>
      <c r="J25" s="2849"/>
      <c r="K25" s="2849"/>
      <c r="L25" s="2849"/>
      <c r="M25" s="95" t="s">
        <v>194</v>
      </c>
      <c r="N25" s="118">
        <v>112345</v>
      </c>
      <c r="O25" s="118">
        <v>157342</v>
      </c>
    </row>
    <row r="26" spans="2:15" ht="12" customHeight="1">
      <c r="B26" s="1014"/>
      <c r="C26" s="11"/>
      <c r="D26" s="11"/>
      <c r="E26" s="2816" t="s">
        <v>497</v>
      </c>
      <c r="F26" s="2816"/>
      <c r="G26" s="2816"/>
      <c r="H26" s="2816"/>
      <c r="I26" s="2816"/>
      <c r="J26" s="2816"/>
      <c r="K26" s="2816"/>
      <c r="L26" s="2816"/>
      <c r="M26" s="96" t="s">
        <v>195</v>
      </c>
      <c r="N26" s="120">
        <v>52680</v>
      </c>
      <c r="O26" s="120">
        <v>98547</v>
      </c>
    </row>
    <row r="27" spans="2:15" ht="12" customHeight="1">
      <c r="B27" s="1014"/>
      <c r="C27" s="11"/>
      <c r="D27" s="11"/>
      <c r="E27" s="2816" t="s">
        <v>498</v>
      </c>
      <c r="F27" s="2816"/>
      <c r="G27" s="2816"/>
      <c r="H27" s="2816"/>
      <c r="I27" s="2816"/>
      <c r="J27" s="2816"/>
      <c r="K27" s="2816"/>
      <c r="L27" s="2816"/>
      <c r="M27" s="96" t="s">
        <v>207</v>
      </c>
      <c r="N27" s="120">
        <v>26709</v>
      </c>
      <c r="O27" s="120">
        <v>25379</v>
      </c>
    </row>
    <row r="28" spans="2:15" ht="12" customHeight="1">
      <c r="B28" s="1014"/>
      <c r="C28" s="11"/>
      <c r="D28" s="11"/>
      <c r="E28" s="2816" t="s">
        <v>490</v>
      </c>
      <c r="F28" s="2816"/>
      <c r="G28" s="2816"/>
      <c r="H28" s="2816"/>
      <c r="I28" s="2816"/>
      <c r="J28" s="2816"/>
      <c r="K28" s="2816"/>
      <c r="L28" s="2816"/>
      <c r="M28" s="96" t="s">
        <v>208</v>
      </c>
      <c r="N28" s="120">
        <v>27211</v>
      </c>
      <c r="O28" s="120">
        <v>25599</v>
      </c>
    </row>
    <row r="29" spans="2:15" ht="12" customHeight="1">
      <c r="B29" s="1014"/>
      <c r="C29" s="11"/>
      <c r="D29" s="2816" t="s">
        <v>500</v>
      </c>
      <c r="E29" s="2816"/>
      <c r="F29" s="2816"/>
      <c r="G29" s="2816"/>
      <c r="H29" s="2816"/>
      <c r="I29" s="2816"/>
      <c r="J29" s="2816"/>
      <c r="K29" s="2816"/>
      <c r="L29" s="2816"/>
      <c r="M29" s="96" t="s">
        <v>204</v>
      </c>
      <c r="N29" s="121">
        <v>59593</v>
      </c>
      <c r="O29" s="121">
        <v>43536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568181</v>
      </c>
      <c r="O30" s="121">
        <v>460643</v>
      </c>
    </row>
    <row r="31" spans="2:15" ht="12" customHeight="1">
      <c r="B31" s="1014"/>
      <c r="C31" s="11"/>
      <c r="D31" s="2816" t="s">
        <v>502</v>
      </c>
      <c r="E31" s="2816"/>
      <c r="F31" s="2816"/>
      <c r="G31" s="2816"/>
      <c r="H31" s="2816"/>
      <c r="I31" s="2816"/>
      <c r="J31" s="2816"/>
      <c r="K31" s="2816"/>
      <c r="L31" s="2816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-30405</v>
      </c>
      <c r="O32" s="121">
        <v>55423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293" t="s">
        <v>505</v>
      </c>
      <c r="C34" s="2808"/>
      <c r="D34" s="2808"/>
      <c r="E34" s="2808"/>
      <c r="F34" s="2808"/>
      <c r="G34" s="2808"/>
      <c r="H34" s="2808"/>
      <c r="I34" s="2808"/>
      <c r="J34" s="2808"/>
      <c r="K34" s="2808"/>
      <c r="L34" s="2808"/>
      <c r="N34" s="118"/>
      <c r="O34" s="118"/>
    </row>
    <row r="35" spans="2:15" ht="12" customHeight="1">
      <c r="B35" s="1011"/>
      <c r="C35" s="2829" t="s">
        <v>506</v>
      </c>
      <c r="D35" s="2829"/>
      <c r="E35" s="2829"/>
      <c r="F35" s="2829"/>
      <c r="G35" s="2829"/>
      <c r="H35" s="2829"/>
      <c r="I35" s="2829"/>
      <c r="J35" s="2829"/>
      <c r="K35" s="2829"/>
      <c r="L35" s="2829"/>
      <c r="M35" s="95" t="s">
        <v>22</v>
      </c>
      <c r="N35" s="118">
        <v>79788</v>
      </c>
      <c r="O35" s="118">
        <v>-6677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0</v>
      </c>
      <c r="O36" s="118">
        <v>0</v>
      </c>
    </row>
    <row r="37" spans="2:15" ht="12" customHeight="1">
      <c r="B37" s="1014"/>
      <c r="C37" s="2833" t="s">
        <v>508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96" t="s">
        <v>388</v>
      </c>
      <c r="N37" s="120">
        <v>-2659</v>
      </c>
      <c r="O37" s="120">
        <v>-82</v>
      </c>
    </row>
    <row r="38" spans="2:15" ht="12" customHeight="1">
      <c r="B38" s="1014"/>
      <c r="C38" s="2816" t="s">
        <v>509</v>
      </c>
      <c r="D38" s="2816"/>
      <c r="E38" s="2816"/>
      <c r="F38" s="2816"/>
      <c r="G38" s="2816"/>
      <c r="H38" s="2816"/>
      <c r="I38" s="2816"/>
      <c r="J38" s="2816"/>
      <c r="K38" s="2816"/>
      <c r="L38" s="2816"/>
      <c r="M38" s="96" t="s">
        <v>23</v>
      </c>
      <c r="N38" s="121">
        <v>738</v>
      </c>
      <c r="O38" s="121">
        <v>763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76391</v>
      </c>
      <c r="O39" s="121">
        <v>-7522</v>
      </c>
    </row>
    <row r="40" spans="2:15" ht="12" customHeight="1">
      <c r="B40" s="3295" t="s">
        <v>511</v>
      </c>
      <c r="C40" s="2850"/>
      <c r="D40" s="2850"/>
      <c r="E40" s="2850"/>
      <c r="F40" s="2850"/>
      <c r="G40" s="2850"/>
      <c r="H40" s="2850"/>
      <c r="I40" s="2850"/>
      <c r="J40" s="2850"/>
      <c r="K40" s="2850"/>
      <c r="L40" s="2850"/>
      <c r="N40" s="118"/>
      <c r="O40" s="118"/>
    </row>
    <row r="41" spans="2:15" ht="12" customHeight="1">
      <c r="B41" s="1004"/>
      <c r="C41" s="2802" t="s">
        <v>512</v>
      </c>
      <c r="D41" s="2802"/>
      <c r="E41" s="2802"/>
      <c r="F41" s="2802"/>
      <c r="G41" s="2802"/>
      <c r="H41" s="2802"/>
      <c r="I41" s="2802"/>
      <c r="J41" s="2802"/>
      <c r="K41" s="2802"/>
      <c r="L41" s="2802"/>
      <c r="N41" s="118"/>
      <c r="O41" s="118"/>
    </row>
    <row r="42" spans="2:15" ht="12" customHeight="1">
      <c r="B42" s="1011"/>
      <c r="C42" s="75"/>
      <c r="D42" s="2829" t="s">
        <v>513</v>
      </c>
      <c r="E42" s="2829"/>
      <c r="F42" s="2829"/>
      <c r="G42" s="2829"/>
      <c r="H42" s="2829"/>
      <c r="I42" s="2829"/>
      <c r="J42" s="2829"/>
      <c r="K42" s="2829"/>
      <c r="L42" s="2829"/>
      <c r="M42" s="95" t="s">
        <v>203</v>
      </c>
      <c r="N42" s="118">
        <v>0</v>
      </c>
      <c r="O42" s="118">
        <v>0</v>
      </c>
    </row>
    <row r="43" spans="2:15" ht="12" customHeight="1">
      <c r="B43" s="1014"/>
      <c r="C43" s="2833" t="s">
        <v>514</v>
      </c>
      <c r="D43" s="2833"/>
      <c r="E43" s="2833"/>
      <c r="F43" s="2833"/>
      <c r="G43" s="2833"/>
      <c r="H43" s="2833"/>
      <c r="I43" s="2833"/>
      <c r="J43" s="2833"/>
      <c r="K43" s="2833"/>
      <c r="L43" s="2833"/>
      <c r="M43" s="96" t="s">
        <v>10</v>
      </c>
      <c r="N43" s="120">
        <v>25431</v>
      </c>
      <c r="O43" s="120">
        <v>19387</v>
      </c>
    </row>
    <row r="44" spans="2:15" ht="12" customHeight="1">
      <c r="B44" s="1014"/>
      <c r="C44" s="2833" t="s">
        <v>515</v>
      </c>
      <c r="D44" s="2833"/>
      <c r="E44" s="2833"/>
      <c r="F44" s="2833"/>
      <c r="G44" s="2833"/>
      <c r="H44" s="2833"/>
      <c r="I44" s="2833"/>
      <c r="J44" s="2833"/>
      <c r="K44" s="2833"/>
      <c r="L44" s="2833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33" t="s">
        <v>516</v>
      </c>
      <c r="D45" s="2833"/>
      <c r="E45" s="2833"/>
      <c r="F45" s="2833"/>
      <c r="G45" s="2833"/>
      <c r="H45" s="2833"/>
      <c r="I45" s="2833"/>
      <c r="J45" s="2833"/>
      <c r="K45" s="2833"/>
      <c r="L45" s="2833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16" t="s">
        <v>517</v>
      </c>
      <c r="D46" s="2816"/>
      <c r="E46" s="2816"/>
      <c r="F46" s="2816"/>
      <c r="G46" s="2816"/>
      <c r="H46" s="2816"/>
      <c r="I46" s="2816"/>
      <c r="J46" s="2816"/>
      <c r="K46" s="2816"/>
      <c r="L46" s="2816"/>
      <c r="M46" s="96" t="s">
        <v>12</v>
      </c>
      <c r="N46" s="120">
        <v>0</v>
      </c>
      <c r="O46" s="120">
        <v>0</v>
      </c>
    </row>
    <row r="47" spans="2:15" ht="12" customHeight="1">
      <c r="B47" s="1014"/>
      <c r="C47" s="2816" t="s">
        <v>518</v>
      </c>
      <c r="D47" s="2816"/>
      <c r="E47" s="2816"/>
      <c r="F47" s="2816"/>
      <c r="G47" s="2816"/>
      <c r="H47" s="2816"/>
      <c r="I47" s="2816"/>
      <c r="J47" s="2816"/>
      <c r="K47" s="2816"/>
      <c r="L47" s="2816"/>
      <c r="M47" s="96" t="s">
        <v>11</v>
      </c>
      <c r="N47" s="118">
        <v>14830</v>
      </c>
      <c r="O47" s="118">
        <v>14501</v>
      </c>
    </row>
    <row r="48" spans="2:15" ht="12" customHeight="1">
      <c r="B48" s="1014"/>
      <c r="C48" s="2816" t="s">
        <v>519</v>
      </c>
      <c r="D48" s="2816"/>
      <c r="E48" s="2816"/>
      <c r="F48" s="2816"/>
      <c r="G48" s="2816"/>
      <c r="H48" s="2816"/>
      <c r="I48" s="2816"/>
      <c r="J48" s="2816"/>
      <c r="K48" s="2816"/>
      <c r="L48" s="2816"/>
      <c r="M48" s="96" t="s">
        <v>15</v>
      </c>
      <c r="N48" s="120">
        <v>1260</v>
      </c>
      <c r="O48" s="120">
        <v>661</v>
      </c>
    </row>
    <row r="49" spans="2:17" ht="12" customHeight="1">
      <c r="B49" s="1014"/>
      <c r="C49" s="2816" t="s">
        <v>1442</v>
      </c>
      <c r="D49" s="2816"/>
      <c r="E49" s="2816"/>
      <c r="F49" s="2816"/>
      <c r="G49" s="2816"/>
      <c r="H49" s="2816"/>
      <c r="I49" s="2816"/>
      <c r="J49" s="2816"/>
      <c r="K49" s="2816"/>
      <c r="L49" s="2816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84987</v>
      </c>
      <c r="O50" s="121">
        <v>81128</v>
      </c>
    </row>
    <row r="51" spans="2:17" ht="12" customHeight="1">
      <c r="B51" s="3295" t="s">
        <v>523</v>
      </c>
      <c r="C51" s="2850"/>
      <c r="D51" s="2850"/>
      <c r="E51" s="2850"/>
      <c r="F51" s="2850"/>
      <c r="G51" s="2850"/>
      <c r="H51" s="2850"/>
      <c r="I51" s="2850"/>
      <c r="J51" s="2850"/>
      <c r="K51" s="2850"/>
      <c r="L51" s="2850"/>
      <c r="M51" s="13"/>
      <c r="N51" s="118"/>
      <c r="O51" s="118"/>
    </row>
    <row r="52" spans="2:17" ht="12" customHeight="1">
      <c r="B52" s="1011"/>
      <c r="C52" s="2849" t="s">
        <v>434</v>
      </c>
      <c r="D52" s="2849"/>
      <c r="E52" s="2849"/>
      <c r="F52" s="2849"/>
      <c r="G52" s="2849"/>
      <c r="H52" s="2849"/>
      <c r="I52" s="2849"/>
      <c r="J52" s="2849"/>
      <c r="K52" s="2849"/>
      <c r="L52" s="2849"/>
      <c r="M52" s="95" t="s">
        <v>219</v>
      </c>
      <c r="N52" s="118">
        <v>14333</v>
      </c>
      <c r="O52" s="118">
        <v>13294</v>
      </c>
    </row>
    <row r="53" spans="2:17" ht="12" customHeight="1">
      <c r="B53" s="1014"/>
      <c r="C53" s="2833" t="s">
        <v>524</v>
      </c>
      <c r="D53" s="2833"/>
      <c r="E53" s="2833"/>
      <c r="F53" s="2833"/>
      <c r="G53" s="2833"/>
      <c r="H53" s="2833"/>
      <c r="I53" s="2833"/>
      <c r="J53" s="2833"/>
      <c r="K53" s="2833"/>
      <c r="L53" s="2833"/>
      <c r="M53" s="96" t="s">
        <v>13</v>
      </c>
      <c r="N53" s="120">
        <v>637</v>
      </c>
      <c r="O53" s="120">
        <v>453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14970</v>
      </c>
      <c r="O54" s="121">
        <v>13747</v>
      </c>
    </row>
    <row r="55" spans="2:17" ht="12" customHeight="1">
      <c r="B55" s="3224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294" t="s">
        <v>276</v>
      </c>
      <c r="C56" s="2898"/>
      <c r="D56" s="2898"/>
      <c r="E56" s="2898"/>
      <c r="F56" s="2898"/>
      <c r="G56" s="2898"/>
      <c r="H56" s="2898"/>
      <c r="I56" s="2898"/>
      <c r="J56" s="2898"/>
      <c r="K56" s="2898"/>
      <c r="L56" s="2898"/>
      <c r="M56" s="89" t="s">
        <v>117</v>
      </c>
      <c r="N56" s="120">
        <v>70017</v>
      </c>
      <c r="O56" s="120">
        <v>67381</v>
      </c>
    </row>
    <row r="58" spans="2:17" ht="12" customHeight="1">
      <c r="B58" s="2835" t="s">
        <v>118</v>
      </c>
      <c r="C58" s="2835"/>
      <c r="D58" s="2835"/>
      <c r="E58" s="2835"/>
      <c r="F58" s="2835"/>
      <c r="G58" s="2835"/>
      <c r="H58" s="2835"/>
      <c r="I58" s="2835"/>
      <c r="J58" s="2835"/>
      <c r="K58" s="2835"/>
      <c r="L58" s="2835"/>
      <c r="M58" s="2835"/>
      <c r="N58" s="2835"/>
      <c r="O58" s="2835"/>
      <c r="P58" s="2835"/>
      <c r="Q58" s="2835"/>
    </row>
    <row r="59" spans="2:17" ht="12" customHeight="1">
      <c r="B59" s="2834" t="s">
        <v>429</v>
      </c>
      <c r="C59" s="2834"/>
      <c r="D59" s="2834"/>
      <c r="E59" s="2834"/>
      <c r="F59" s="2834"/>
      <c r="G59" s="2834"/>
      <c r="H59" s="2834"/>
      <c r="I59" s="2834"/>
      <c r="J59" s="2834"/>
      <c r="K59" s="2834"/>
      <c r="L59" s="2834"/>
      <c r="M59" s="2834"/>
      <c r="N59" s="2834"/>
      <c r="O59" s="2834"/>
      <c r="P59" s="2834"/>
      <c r="Q59" s="2834"/>
    </row>
  </sheetData>
  <mergeCells count="54"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42578125" customWidth="1"/>
    <col min="8" max="8" width="3.28515625" customWidth="1"/>
    <col min="9" max="9" width="6.5703125" customWidth="1"/>
    <col min="10" max="10" width="31" customWidth="1"/>
    <col min="11" max="11" width="3.85546875" style="13" customWidth="1"/>
    <col min="12" max="13" width="11.7109375" style="13" customWidth="1"/>
    <col min="14" max="14" width="13" customWidth="1"/>
    <col min="15" max="16" width="12.85546875" customWidth="1"/>
    <col min="17" max="17" width="13.140625" customWidth="1"/>
    <col min="18" max="26" width="12.7109375" customWidth="1"/>
    <col min="27" max="27" width="8" customWidth="1"/>
  </cols>
  <sheetData>
    <row r="2" spans="2:36" ht="15" customHeight="1">
      <c r="B2" s="2801" t="s">
        <v>430</v>
      </c>
      <c r="C2" s="2802"/>
      <c r="D2" s="2802"/>
      <c r="E2" s="2802"/>
      <c r="F2" s="2802"/>
    </row>
    <row r="4" spans="2:36" ht="12" customHeight="1">
      <c r="B4" s="2825" t="s">
        <v>1443</v>
      </c>
      <c r="C4" s="2808"/>
      <c r="D4" s="2808"/>
      <c r="E4" s="2808"/>
      <c r="F4" s="2808"/>
      <c r="G4" s="2808"/>
      <c r="H4" s="2808"/>
      <c r="I4" s="2808"/>
      <c r="J4" s="2808"/>
      <c r="K4" s="21"/>
      <c r="L4" s="3299" t="s">
        <v>1444</v>
      </c>
      <c r="M4" s="3299"/>
      <c r="N4" s="3299"/>
      <c r="O4" s="3299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827" t="s">
        <v>1445</v>
      </c>
      <c r="M5" s="2827"/>
      <c r="N5" s="2827"/>
      <c r="O5" s="282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1223</v>
      </c>
      <c r="M7" s="1002" t="s">
        <v>1446</v>
      </c>
      <c r="N7" s="3296" t="s">
        <v>1447</v>
      </c>
      <c r="O7" s="3297"/>
      <c r="P7" s="3297"/>
      <c r="Q7" s="3298"/>
      <c r="R7" s="1318" t="s">
        <v>82</v>
      </c>
      <c r="S7" s="1154" t="s">
        <v>82</v>
      </c>
      <c r="T7" s="1154" t="s">
        <v>82</v>
      </c>
      <c r="U7" s="1154" t="s">
        <v>83</v>
      </c>
      <c r="V7" s="3296" t="s">
        <v>1448</v>
      </c>
      <c r="W7" s="3297"/>
      <c r="X7" s="3297"/>
      <c r="Y7" s="3298"/>
      <c r="Z7" s="1319" t="s">
        <v>168</v>
      </c>
    </row>
    <row r="8" spans="2:36" ht="12" customHeight="1">
      <c r="B8" s="1004"/>
      <c r="K8" s="12"/>
      <c r="L8" s="12" t="s">
        <v>1225</v>
      </c>
      <c r="M8" s="12" t="s">
        <v>1449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678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5"/>
      <c r="L9" s="12" t="s">
        <v>1228</v>
      </c>
      <c r="M9" s="1321" t="s">
        <v>1229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1450</v>
      </c>
      <c r="T9" s="12" t="s">
        <v>1451</v>
      </c>
      <c r="U9" s="85" t="s">
        <v>1231</v>
      </c>
      <c r="V9" s="98" t="s">
        <v>1452</v>
      </c>
      <c r="W9" s="85" t="s">
        <v>20</v>
      </c>
      <c r="X9" s="85" t="s">
        <v>21</v>
      </c>
      <c r="Y9" s="85" t="s">
        <v>91</v>
      </c>
      <c r="Z9" s="1006" t="s">
        <v>1234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1232</v>
      </c>
      <c r="S10" s="85" t="s">
        <v>1453</v>
      </c>
      <c r="T10" s="98"/>
      <c r="U10" s="99"/>
      <c r="V10" s="98"/>
      <c r="W10" s="98"/>
      <c r="X10" s="98"/>
      <c r="Y10" s="98" t="s">
        <v>1289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1454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1235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928</v>
      </c>
      <c r="M13" s="91" t="s">
        <v>929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1236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4" t="s">
        <v>197</v>
      </c>
      <c r="C14" s="2831"/>
      <c r="D14" s="2831"/>
      <c r="E14" s="2831"/>
      <c r="F14" s="2831"/>
      <c r="G14" s="2823" t="s">
        <v>1237</v>
      </c>
      <c r="H14" s="2823"/>
      <c r="I14" s="2823"/>
      <c r="J14" s="2823"/>
      <c r="K14" s="92" t="s">
        <v>199</v>
      </c>
      <c r="L14" s="1323">
        <v>787158</v>
      </c>
      <c r="M14" s="1323">
        <v>4156</v>
      </c>
      <c r="N14" s="1023">
        <v>236855</v>
      </c>
      <c r="O14" s="1023">
        <v>0</v>
      </c>
      <c r="P14" s="1023">
        <v>142271</v>
      </c>
      <c r="Q14" s="1023">
        <v>94584</v>
      </c>
      <c r="R14" s="1023">
        <v>429977</v>
      </c>
      <c r="S14" s="1023">
        <v>0</v>
      </c>
      <c r="T14" s="1023">
        <v>344720</v>
      </c>
      <c r="U14" s="1023">
        <v>179841</v>
      </c>
      <c r="V14" s="1023">
        <v>119085</v>
      </c>
      <c r="W14" s="1023">
        <v>0</v>
      </c>
      <c r="X14" s="1023">
        <v>34580</v>
      </c>
      <c r="Y14" s="1023">
        <v>84505</v>
      </c>
      <c r="Z14" s="1324">
        <v>46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684</v>
      </c>
      <c r="H17" s="2806"/>
      <c r="I17" s="2806"/>
      <c r="J17" s="2806"/>
      <c r="K17" s="96" t="s">
        <v>202</v>
      </c>
      <c r="L17" s="1323">
        <v>787158</v>
      </c>
      <c r="M17" s="1325">
        <v>4156</v>
      </c>
      <c r="N17" s="1326">
        <v>236855</v>
      </c>
      <c r="O17" s="1326">
        <v>0</v>
      </c>
      <c r="P17" s="1326">
        <v>142271</v>
      </c>
      <c r="Q17" s="1326">
        <v>94584</v>
      </c>
      <c r="R17" s="1326">
        <v>429977</v>
      </c>
      <c r="S17" s="1326">
        <v>0</v>
      </c>
      <c r="T17" s="1326">
        <v>344720</v>
      </c>
      <c r="U17" s="1326">
        <v>179841</v>
      </c>
      <c r="V17" s="1326">
        <v>119085</v>
      </c>
      <c r="W17" s="1326">
        <v>0</v>
      </c>
      <c r="X17" s="1326">
        <v>34580</v>
      </c>
      <c r="Y17" s="1326">
        <v>84505</v>
      </c>
      <c r="Z17" s="1324">
        <v>46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0</v>
      </c>
      <c r="M18" s="1325">
        <v>0</v>
      </c>
      <c r="N18" s="1326">
        <v>0</v>
      </c>
      <c r="O18" s="1326">
        <v>0</v>
      </c>
      <c r="P18" s="1326">
        <v>0</v>
      </c>
      <c r="Q18" s="1326">
        <v>0</v>
      </c>
      <c r="R18" s="1326">
        <v>0</v>
      </c>
      <c r="S18" s="1326">
        <v>0</v>
      </c>
      <c r="T18" s="1326">
        <v>0</v>
      </c>
      <c r="U18" s="1326">
        <v>0</v>
      </c>
      <c r="V18" s="1326">
        <v>0</v>
      </c>
      <c r="W18" s="1326">
        <v>0</v>
      </c>
      <c r="X18" s="1326">
        <v>0</v>
      </c>
      <c r="Y18" s="1326">
        <v>0</v>
      </c>
      <c r="Z18" s="1324">
        <v>0</v>
      </c>
    </row>
    <row r="19" spans="2:26" ht="12" customHeight="1">
      <c r="B19" s="3246" t="s">
        <v>1312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787158</v>
      </c>
      <c r="M19" s="1327">
        <v>4156</v>
      </c>
      <c r="N19" s="1328">
        <v>236855</v>
      </c>
      <c r="O19" s="1328">
        <v>0</v>
      </c>
      <c r="P19" s="1328">
        <v>142271</v>
      </c>
      <c r="Q19" s="1328">
        <v>94584</v>
      </c>
      <c r="R19" s="1328">
        <v>429977</v>
      </c>
      <c r="S19" s="1328">
        <v>0</v>
      </c>
      <c r="T19" s="1328">
        <v>344720</v>
      </c>
      <c r="U19" s="1328">
        <v>179841</v>
      </c>
      <c r="V19" s="1328">
        <v>119085</v>
      </c>
      <c r="W19" s="1328">
        <v>0</v>
      </c>
      <c r="X19" s="1328">
        <v>34580</v>
      </c>
      <c r="Y19" s="1328">
        <v>84505</v>
      </c>
      <c r="Z19" s="1324">
        <v>46</v>
      </c>
    </row>
    <row r="20" spans="2:26" ht="12" customHeight="1">
      <c r="B20" s="3224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45" t="s">
        <v>1313</v>
      </c>
      <c r="C21" s="2820"/>
      <c r="D21" s="2820"/>
      <c r="E21" s="2820"/>
      <c r="F21" s="2820"/>
      <c r="G21" s="2820"/>
      <c r="H21" s="2820"/>
      <c r="I21" s="2820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2" t="s">
        <v>1242</v>
      </c>
      <c r="D22" s="2822"/>
      <c r="E22" s="2822"/>
      <c r="F22" s="2822"/>
      <c r="G22" s="2822"/>
      <c r="H22" s="2822"/>
      <c r="I22" s="2822"/>
      <c r="J22" s="9" t="s">
        <v>180</v>
      </c>
      <c r="K22" s="95" t="s">
        <v>206</v>
      </c>
      <c r="L22" s="1329">
        <v>882887</v>
      </c>
      <c r="M22" s="1330">
        <v>9167</v>
      </c>
      <c r="N22" s="1330">
        <v>223552</v>
      </c>
      <c r="O22" s="1330">
        <v>0</v>
      </c>
      <c r="P22" s="1330">
        <v>55965</v>
      </c>
      <c r="Q22" s="1330">
        <v>167587</v>
      </c>
      <c r="R22" s="1330">
        <v>465029</v>
      </c>
      <c r="S22" s="1330">
        <v>0</v>
      </c>
      <c r="T22" s="1330">
        <v>435275</v>
      </c>
      <c r="U22" s="1330">
        <v>197341</v>
      </c>
      <c r="V22" s="1330">
        <v>195793</v>
      </c>
      <c r="W22" s="1330">
        <v>0</v>
      </c>
      <c r="X22" s="1330">
        <v>49152</v>
      </c>
      <c r="Y22" s="1330">
        <v>146641</v>
      </c>
      <c r="Z22" s="1332">
        <v>74</v>
      </c>
    </row>
    <row r="23" spans="2:26" ht="12" customHeight="1">
      <c r="B23" s="1163"/>
      <c r="C23" s="2802"/>
      <c r="D23" s="2802"/>
      <c r="E23" s="2802"/>
      <c r="F23" s="2802"/>
      <c r="G23" s="2802"/>
      <c r="H23" s="2802"/>
      <c r="I23" s="2802"/>
      <c r="J23" s="15" t="s">
        <v>1455</v>
      </c>
      <c r="K23" s="96" t="s">
        <v>207</v>
      </c>
      <c r="L23" s="1023">
        <v>787792</v>
      </c>
      <c r="M23" s="1326">
        <v>2543</v>
      </c>
      <c r="N23" s="1326">
        <v>59666</v>
      </c>
      <c r="O23" s="1326">
        <v>0</v>
      </c>
      <c r="P23" s="1326">
        <v>14928</v>
      </c>
      <c r="Q23" s="1326">
        <v>44738</v>
      </c>
      <c r="R23" s="1326">
        <v>103826</v>
      </c>
      <c r="S23" s="1326">
        <v>0</v>
      </c>
      <c r="T23" s="1326">
        <v>99420</v>
      </c>
      <c r="U23" s="1326">
        <v>49144</v>
      </c>
      <c r="V23" s="1326">
        <v>69599</v>
      </c>
      <c r="W23" s="1326">
        <v>0</v>
      </c>
      <c r="X23" s="1326">
        <v>17625</v>
      </c>
      <c r="Y23" s="1326">
        <v>51974</v>
      </c>
      <c r="Z23" s="1324">
        <v>105</v>
      </c>
    </row>
    <row r="24" spans="2:26" ht="12" customHeight="1">
      <c r="B24" s="1173"/>
      <c r="C24" s="2849"/>
      <c r="D24" s="2849"/>
      <c r="E24" s="2849"/>
      <c r="F24" s="2849"/>
      <c r="G24" s="2849"/>
      <c r="H24" s="2849"/>
      <c r="I24" s="2849"/>
      <c r="J24" s="15" t="s">
        <v>181</v>
      </c>
      <c r="K24" s="96" t="s">
        <v>384</v>
      </c>
      <c r="L24" s="1333">
        <v>811150</v>
      </c>
      <c r="M24" s="1328">
        <v>17194</v>
      </c>
      <c r="N24" s="1328">
        <v>128137</v>
      </c>
      <c r="O24" s="1328">
        <v>0</v>
      </c>
      <c r="P24" s="1328">
        <v>44696</v>
      </c>
      <c r="Q24" s="1328">
        <v>83441</v>
      </c>
      <c r="R24" s="1328">
        <v>236983</v>
      </c>
      <c r="S24" s="1328">
        <v>0</v>
      </c>
      <c r="T24" s="1328">
        <v>211274</v>
      </c>
      <c r="U24" s="1328">
        <v>109150</v>
      </c>
      <c r="V24" s="1328">
        <v>146353</v>
      </c>
      <c r="W24" s="1328">
        <v>0</v>
      </c>
      <c r="X24" s="1328">
        <v>37523</v>
      </c>
      <c r="Y24" s="1328">
        <v>108830</v>
      </c>
      <c r="Z24" s="1324">
        <v>99</v>
      </c>
    </row>
    <row r="25" spans="2:26" ht="12" customHeight="1">
      <c r="B25" s="1168"/>
      <c r="C25" s="2833" t="s">
        <v>1314</v>
      </c>
      <c r="D25" s="2833"/>
      <c r="E25" s="2833"/>
      <c r="F25" s="2833"/>
      <c r="G25" s="2833"/>
      <c r="H25" s="2833"/>
      <c r="I25" s="2833"/>
      <c r="J25" s="11"/>
      <c r="K25" s="96" t="s">
        <v>208</v>
      </c>
      <c r="L25" s="1023">
        <v>885255</v>
      </c>
      <c r="M25" s="1326">
        <v>25618</v>
      </c>
      <c r="N25" s="1326">
        <v>411355</v>
      </c>
      <c r="O25" s="1326">
        <v>0</v>
      </c>
      <c r="P25" s="1326">
        <v>115589</v>
      </c>
      <c r="Q25" s="1326">
        <v>295766</v>
      </c>
      <c r="R25" s="1326">
        <v>805838</v>
      </c>
      <c r="S25" s="1326">
        <v>0</v>
      </c>
      <c r="T25" s="1326">
        <v>745969</v>
      </c>
      <c r="U25" s="1326">
        <v>355635</v>
      </c>
      <c r="V25" s="1326">
        <v>411745</v>
      </c>
      <c r="W25" s="1326">
        <v>0</v>
      </c>
      <c r="X25" s="1326">
        <v>104300</v>
      </c>
      <c r="Y25" s="1326">
        <v>307445</v>
      </c>
      <c r="Z25" s="1324">
        <v>86</v>
      </c>
    </row>
    <row r="26" spans="2:26" ht="12" customHeight="1">
      <c r="B26" s="1168"/>
      <c r="C26" s="2833" t="s">
        <v>1315</v>
      </c>
      <c r="D26" s="2833"/>
      <c r="E26" s="2833"/>
      <c r="F26" s="2833"/>
      <c r="G26" s="2833"/>
      <c r="H26" s="2833"/>
      <c r="I26" s="2833"/>
      <c r="J26" s="9" t="s">
        <v>180</v>
      </c>
      <c r="K26" s="96" t="s">
        <v>278</v>
      </c>
      <c r="L26" s="1329">
        <v>33704</v>
      </c>
      <c r="M26" s="1330">
        <v>5</v>
      </c>
      <c r="N26" s="1330">
        <v>258</v>
      </c>
      <c r="O26" s="1330">
        <v>0</v>
      </c>
      <c r="P26" s="1330">
        <v>65</v>
      </c>
      <c r="Q26" s="1330">
        <v>193</v>
      </c>
      <c r="R26" s="1330">
        <v>748</v>
      </c>
      <c r="S26" s="1330">
        <v>0</v>
      </c>
      <c r="T26" s="1330">
        <v>958</v>
      </c>
      <c r="U26" s="1330">
        <v>-17</v>
      </c>
      <c r="V26" s="1330">
        <v>456</v>
      </c>
      <c r="W26" s="1330">
        <v>0</v>
      </c>
      <c r="X26" s="1330">
        <v>117</v>
      </c>
      <c r="Y26" s="1330">
        <v>339</v>
      </c>
      <c r="Z26" s="1324">
        <v>-1994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30951</v>
      </c>
      <c r="M27" s="1326">
        <v>9</v>
      </c>
      <c r="N27" s="1326">
        <v>577</v>
      </c>
      <c r="O27" s="1326">
        <v>0</v>
      </c>
      <c r="P27" s="1326">
        <v>144</v>
      </c>
      <c r="Q27" s="1326">
        <v>433</v>
      </c>
      <c r="R27" s="1326">
        <v>1478</v>
      </c>
      <c r="S27" s="1326">
        <v>0</v>
      </c>
      <c r="T27" s="1326">
        <v>1942</v>
      </c>
      <c r="U27" s="1326">
        <v>-31</v>
      </c>
      <c r="V27" s="1326">
        <v>1283</v>
      </c>
      <c r="W27" s="1326">
        <v>0</v>
      </c>
      <c r="X27" s="1326">
        <v>328</v>
      </c>
      <c r="Y27" s="1326">
        <v>955</v>
      </c>
      <c r="Z27" s="1324">
        <v>-3080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24508</v>
      </c>
      <c r="M28" s="1330">
        <v>16</v>
      </c>
      <c r="N28" s="1330">
        <v>190</v>
      </c>
      <c r="O28" s="1330">
        <v>0</v>
      </c>
      <c r="P28" s="1330">
        <v>48</v>
      </c>
      <c r="Q28" s="1330">
        <v>142</v>
      </c>
      <c r="R28" s="1330">
        <v>541</v>
      </c>
      <c r="S28" s="1330">
        <v>0</v>
      </c>
      <c r="T28" s="1330">
        <v>694</v>
      </c>
      <c r="U28" s="1330">
        <v>-11</v>
      </c>
      <c r="V28" s="1330">
        <v>4</v>
      </c>
      <c r="W28" s="1330">
        <v>0</v>
      </c>
      <c r="X28" s="1330">
        <v>1</v>
      </c>
      <c r="Y28" s="1330">
        <v>3</v>
      </c>
      <c r="Z28" s="1324">
        <v>-27</v>
      </c>
    </row>
    <row r="29" spans="2:26" ht="12" customHeight="1">
      <c r="B29" s="1166"/>
      <c r="C29" s="2833" t="s">
        <v>1316</v>
      </c>
      <c r="D29" s="2833"/>
      <c r="E29" s="2833"/>
      <c r="F29" s="2833"/>
      <c r="G29" s="2833"/>
      <c r="H29" s="2833"/>
      <c r="I29" s="2833"/>
      <c r="J29" s="2833"/>
      <c r="K29" s="96" t="s">
        <v>277</v>
      </c>
      <c r="L29" s="1023">
        <v>33704</v>
      </c>
      <c r="M29" s="1326">
        <v>23</v>
      </c>
      <c r="N29" s="1326">
        <v>1025</v>
      </c>
      <c r="O29" s="1326">
        <v>0</v>
      </c>
      <c r="P29" s="1326">
        <v>257</v>
      </c>
      <c r="Q29" s="1326">
        <v>768</v>
      </c>
      <c r="R29" s="1326">
        <v>2767</v>
      </c>
      <c r="S29" s="1326">
        <v>0</v>
      </c>
      <c r="T29" s="1326">
        <v>3594</v>
      </c>
      <c r="U29" s="1326">
        <v>-59</v>
      </c>
      <c r="V29" s="1326">
        <v>1743</v>
      </c>
      <c r="W29" s="1326">
        <v>0</v>
      </c>
      <c r="X29" s="1326">
        <v>446</v>
      </c>
      <c r="Y29" s="1326">
        <v>1297</v>
      </c>
      <c r="Z29" s="1324">
        <v>-2198</v>
      </c>
    </row>
    <row r="30" spans="2:26" ht="12" customHeight="1">
      <c r="B30" s="1166"/>
      <c r="C30" s="2816" t="s">
        <v>1317</v>
      </c>
      <c r="D30" s="2816"/>
      <c r="E30" s="2816"/>
      <c r="F30" s="2816"/>
      <c r="G30" s="2816"/>
      <c r="H30" s="2816"/>
      <c r="I30" s="2816"/>
      <c r="J30" s="9" t="s">
        <v>180</v>
      </c>
      <c r="K30" s="96" t="s">
        <v>205</v>
      </c>
      <c r="L30" s="1329"/>
      <c r="M30" s="1330"/>
      <c r="N30" s="1330">
        <v>1419</v>
      </c>
      <c r="O30" s="1330">
        <v>0</v>
      </c>
      <c r="P30" s="1330">
        <v>355</v>
      </c>
      <c r="Q30" s="1330">
        <v>1064</v>
      </c>
      <c r="R30" s="1330">
        <v>3067</v>
      </c>
      <c r="S30" s="1330">
        <v>0</v>
      </c>
      <c r="T30" s="1330">
        <v>2664</v>
      </c>
      <c r="U30" s="1330">
        <v>1467</v>
      </c>
      <c r="V30" s="1330">
        <v>1516</v>
      </c>
      <c r="W30" s="1330">
        <v>0</v>
      </c>
      <c r="X30" s="1330">
        <v>370</v>
      </c>
      <c r="Y30" s="1330">
        <v>1146</v>
      </c>
      <c r="Z30" s="1324">
        <v>78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283</v>
      </c>
      <c r="O31" s="1326">
        <v>0</v>
      </c>
      <c r="P31" s="1326">
        <v>71</v>
      </c>
      <c r="Q31" s="1326">
        <v>212</v>
      </c>
      <c r="R31" s="1326">
        <v>812</v>
      </c>
      <c r="S31" s="1326">
        <v>0</v>
      </c>
      <c r="T31" s="1326">
        <v>656</v>
      </c>
      <c r="U31" s="1326">
        <v>368</v>
      </c>
      <c r="V31" s="1326">
        <v>676</v>
      </c>
      <c r="W31" s="1326">
        <v>0</v>
      </c>
      <c r="X31" s="1326">
        <v>175</v>
      </c>
      <c r="Y31" s="1326">
        <v>501</v>
      </c>
      <c r="Z31" s="1324">
        <v>136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581</v>
      </c>
      <c r="O32" s="1330">
        <v>0</v>
      </c>
      <c r="P32" s="1330">
        <v>145</v>
      </c>
      <c r="Q32" s="1330">
        <v>436</v>
      </c>
      <c r="R32" s="1330">
        <v>1143</v>
      </c>
      <c r="S32" s="1330">
        <v>0</v>
      </c>
      <c r="T32" s="1330">
        <v>1055</v>
      </c>
      <c r="U32" s="1330">
        <v>524</v>
      </c>
      <c r="V32" s="1330">
        <v>147</v>
      </c>
      <c r="W32" s="1330">
        <v>0</v>
      </c>
      <c r="X32" s="1330">
        <v>38</v>
      </c>
      <c r="Y32" s="1330">
        <v>109</v>
      </c>
      <c r="Z32" s="1324">
        <v>20</v>
      </c>
    </row>
    <row r="33" spans="2:26" ht="12" customHeight="1">
      <c r="B33" s="1166"/>
      <c r="C33" s="2816" t="s">
        <v>1249</v>
      </c>
      <c r="D33" s="2816"/>
      <c r="E33" s="2816"/>
      <c r="F33" s="2816"/>
      <c r="G33" s="2816"/>
      <c r="H33" s="2816"/>
      <c r="I33" s="2816"/>
      <c r="J33" s="2816"/>
      <c r="K33" s="96" t="s">
        <v>467</v>
      </c>
      <c r="L33" s="1023"/>
      <c r="M33" s="1326"/>
      <c r="N33" s="1326">
        <v>2283</v>
      </c>
      <c r="O33" s="1326">
        <v>0</v>
      </c>
      <c r="P33" s="1326">
        <v>571</v>
      </c>
      <c r="Q33" s="1326">
        <v>1712</v>
      </c>
      <c r="R33" s="1326">
        <v>5022</v>
      </c>
      <c r="S33" s="1326">
        <v>0</v>
      </c>
      <c r="T33" s="1326">
        <v>4375</v>
      </c>
      <c r="U33" s="1326">
        <v>2359</v>
      </c>
      <c r="V33" s="1326">
        <v>2339</v>
      </c>
      <c r="W33" s="1326">
        <v>0</v>
      </c>
      <c r="X33" s="1326">
        <v>583</v>
      </c>
      <c r="Y33" s="1326">
        <v>1756</v>
      </c>
      <c r="Z33" s="1324">
        <v>74</v>
      </c>
    </row>
    <row r="34" spans="2:26" ht="12" customHeight="1">
      <c r="B34" s="1166"/>
      <c r="C34" s="2806" t="s">
        <v>1318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916591</v>
      </c>
      <c r="M34" s="1330">
        <v>9172</v>
      </c>
      <c r="N34" s="1330">
        <v>225229</v>
      </c>
      <c r="O34" s="1330">
        <v>0</v>
      </c>
      <c r="P34" s="1330">
        <v>56385</v>
      </c>
      <c r="Q34" s="1330">
        <v>168844</v>
      </c>
      <c r="R34" s="1330">
        <v>468844</v>
      </c>
      <c r="S34" s="1330">
        <v>0</v>
      </c>
      <c r="T34" s="1330">
        <v>438897</v>
      </c>
      <c r="U34" s="1330">
        <v>198791</v>
      </c>
      <c r="V34" s="1330">
        <v>197765</v>
      </c>
      <c r="W34" s="1330">
        <v>0</v>
      </c>
      <c r="X34" s="1330">
        <v>49639</v>
      </c>
      <c r="Y34" s="1330">
        <v>148126</v>
      </c>
      <c r="Z34" s="1324">
        <v>74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818743</v>
      </c>
      <c r="M35" s="1326">
        <v>2552</v>
      </c>
      <c r="N35" s="1326">
        <v>60526</v>
      </c>
      <c r="O35" s="1326">
        <v>0</v>
      </c>
      <c r="P35" s="1326">
        <v>15143</v>
      </c>
      <c r="Q35" s="1326">
        <v>45383</v>
      </c>
      <c r="R35" s="1326">
        <v>106116</v>
      </c>
      <c r="S35" s="1326">
        <v>0</v>
      </c>
      <c r="T35" s="1326">
        <v>102018</v>
      </c>
      <c r="U35" s="1326">
        <v>49481</v>
      </c>
      <c r="V35" s="1326">
        <v>71558</v>
      </c>
      <c r="W35" s="1326">
        <v>0</v>
      </c>
      <c r="X35" s="1326">
        <v>18128</v>
      </c>
      <c r="Y35" s="1326">
        <v>53430</v>
      </c>
      <c r="Z35" s="1324">
        <v>107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835658</v>
      </c>
      <c r="M36" s="1328">
        <v>17210</v>
      </c>
      <c r="N36" s="1328">
        <v>128908</v>
      </c>
      <c r="O36" s="1328">
        <v>0</v>
      </c>
      <c r="P36" s="1328">
        <v>44889</v>
      </c>
      <c r="Q36" s="1328">
        <v>84019</v>
      </c>
      <c r="R36" s="1328">
        <v>238667</v>
      </c>
      <c r="S36" s="1328">
        <v>0</v>
      </c>
      <c r="T36" s="1328">
        <v>213023</v>
      </c>
      <c r="U36" s="1328">
        <v>109663</v>
      </c>
      <c r="V36" s="1328">
        <v>146504</v>
      </c>
      <c r="W36" s="1328">
        <v>0</v>
      </c>
      <c r="X36" s="1328">
        <v>37562</v>
      </c>
      <c r="Y36" s="1328">
        <v>108942</v>
      </c>
      <c r="Z36" s="1324">
        <v>99</v>
      </c>
    </row>
    <row r="37" spans="2:26" ht="12" customHeight="1">
      <c r="B37" s="3246" t="s">
        <v>1319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918959</v>
      </c>
      <c r="M37" s="1328">
        <v>25641</v>
      </c>
      <c r="N37" s="1328">
        <v>414663</v>
      </c>
      <c r="O37" s="1328">
        <v>0</v>
      </c>
      <c r="P37" s="1328">
        <v>116417</v>
      </c>
      <c r="Q37" s="1328">
        <v>298246</v>
      </c>
      <c r="R37" s="1328">
        <v>813627</v>
      </c>
      <c r="S37" s="1328">
        <v>0</v>
      </c>
      <c r="T37" s="1328">
        <v>753938</v>
      </c>
      <c r="U37" s="1328">
        <v>357935</v>
      </c>
      <c r="V37" s="1328">
        <v>415827</v>
      </c>
      <c r="W37" s="1328">
        <v>0</v>
      </c>
      <c r="X37" s="1328">
        <v>105329</v>
      </c>
      <c r="Y37" s="1328">
        <v>310498</v>
      </c>
      <c r="Z37" s="1324">
        <v>86</v>
      </c>
    </row>
    <row r="38" spans="2:26" ht="12" customHeight="1">
      <c r="B38" s="3224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24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25" t="s">
        <v>390</v>
      </c>
      <c r="C41" s="2833"/>
      <c r="D41" s="2833"/>
      <c r="E41" s="2833"/>
      <c r="F41" s="2833"/>
      <c r="G41" s="2833"/>
      <c r="H41" s="2833"/>
      <c r="I41" s="2833"/>
      <c r="J41" s="2833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24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24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24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24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0</v>
      </c>
      <c r="O54" s="1326">
        <v>0</v>
      </c>
      <c r="P54" s="1326">
        <v>0</v>
      </c>
      <c r="Q54" s="1326">
        <v>0</v>
      </c>
      <c r="R54" s="1326">
        <v>0</v>
      </c>
      <c r="S54" s="1326">
        <v>0</v>
      </c>
      <c r="T54" s="1326">
        <v>0</v>
      </c>
      <c r="U54" s="1326">
        <v>0</v>
      </c>
      <c r="V54" s="1326">
        <v>0</v>
      </c>
      <c r="W54" s="1326">
        <v>0</v>
      </c>
      <c r="X54" s="1326">
        <v>0</v>
      </c>
      <c r="Y54" s="1326">
        <v>0</v>
      </c>
      <c r="Z54" s="1324">
        <v>0</v>
      </c>
    </row>
    <row r="55" spans="2:26" ht="12" customHeight="1">
      <c r="B55" s="3224" t="s">
        <v>692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0</v>
      </c>
      <c r="O55" s="1326">
        <v>0</v>
      </c>
      <c r="P55" s="1326">
        <v>0</v>
      </c>
      <c r="Q55" s="1326">
        <v>0</v>
      </c>
      <c r="R55" s="1326">
        <v>0</v>
      </c>
      <c r="S55" s="1326">
        <v>0</v>
      </c>
      <c r="T55" s="1326">
        <v>0</v>
      </c>
      <c r="U55" s="1326">
        <v>0</v>
      </c>
      <c r="V55" s="1326">
        <v>0</v>
      </c>
      <c r="W55" s="1326">
        <v>0</v>
      </c>
      <c r="X55" s="1326">
        <v>0</v>
      </c>
      <c r="Y55" s="1326">
        <v>0</v>
      </c>
      <c r="Z55" s="1324">
        <v>0</v>
      </c>
    </row>
    <row r="56" spans="2:26" ht="12" customHeight="1">
      <c r="B56" s="3224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25" t="s">
        <v>409</v>
      </c>
      <c r="C57" s="2833"/>
      <c r="D57" s="2833"/>
      <c r="E57" s="2833"/>
      <c r="F57" s="2833"/>
      <c r="G57" s="2833"/>
      <c r="H57" s="2833"/>
      <c r="I57" s="2833"/>
      <c r="J57" s="2833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24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33"/>
      <c r="E59" s="2833"/>
      <c r="F59" s="2833"/>
      <c r="G59" s="2833"/>
      <c r="H59" s="2833"/>
      <c r="I59" s="2833"/>
      <c r="J59" s="2833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33"/>
      <c r="E60" s="2833"/>
      <c r="F60" s="2833"/>
      <c r="G60" s="2833"/>
      <c r="H60" s="2833"/>
      <c r="I60" s="2833"/>
      <c r="J60" s="2833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24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24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24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30" t="s">
        <v>417</v>
      </c>
      <c r="C64" s="2839"/>
      <c r="D64" s="2839"/>
      <c r="E64" s="2839"/>
      <c r="F64" s="2839"/>
      <c r="G64" s="2839"/>
      <c r="H64" s="2839"/>
      <c r="I64" s="2839"/>
      <c r="J64" s="2839"/>
      <c r="K64" s="91" t="s">
        <v>196</v>
      </c>
      <c r="L64" s="1328">
        <v>0</v>
      </c>
      <c r="M64" s="1328">
        <v>0</v>
      </c>
      <c r="N64" s="1328">
        <v>0</v>
      </c>
      <c r="O64" s="1328">
        <v>0</v>
      </c>
      <c r="P64" s="1328">
        <v>0</v>
      </c>
      <c r="Q64" s="1328">
        <v>0</v>
      </c>
      <c r="R64" s="1328">
        <v>0</v>
      </c>
      <c r="S64" s="1328">
        <v>0</v>
      </c>
      <c r="T64" s="1328">
        <v>0</v>
      </c>
      <c r="U64" s="1328">
        <v>0</v>
      </c>
      <c r="V64" s="1328">
        <v>0</v>
      </c>
      <c r="W64" s="1328">
        <v>0</v>
      </c>
      <c r="X64" s="1328">
        <v>0</v>
      </c>
      <c r="Y64" s="1328">
        <v>0</v>
      </c>
      <c r="Z64" s="1324">
        <v>0</v>
      </c>
    </row>
    <row r="65" spans="2:26" ht="12" customHeight="1">
      <c r="B65" s="3231" t="s">
        <v>1456</v>
      </c>
      <c r="C65" s="3232"/>
      <c r="D65" s="3232"/>
      <c r="E65" s="3232"/>
      <c r="F65" s="3232"/>
      <c r="G65" s="3232"/>
      <c r="H65" s="3232"/>
      <c r="I65" s="3232"/>
      <c r="J65" s="3232"/>
      <c r="K65" s="1177" t="s">
        <v>117</v>
      </c>
      <c r="L65" s="1334">
        <v>1706117</v>
      </c>
      <c r="M65" s="1334">
        <v>29797</v>
      </c>
      <c r="N65" s="1334">
        <v>651518</v>
      </c>
      <c r="O65" s="1334">
        <v>0</v>
      </c>
      <c r="P65" s="1334">
        <v>258688</v>
      </c>
      <c r="Q65" s="1334">
        <v>392830</v>
      </c>
      <c r="R65" s="1334">
        <v>1243604</v>
      </c>
      <c r="S65" s="1334">
        <v>0</v>
      </c>
      <c r="T65" s="1334">
        <v>1098658</v>
      </c>
      <c r="U65" s="1334">
        <v>537776</v>
      </c>
      <c r="V65" s="1334">
        <v>534912</v>
      </c>
      <c r="W65" s="1334">
        <v>0</v>
      </c>
      <c r="X65" s="1334">
        <v>139909</v>
      </c>
      <c r="Y65" s="1334">
        <v>395003</v>
      </c>
      <c r="Z65" s="1335">
        <v>73</v>
      </c>
    </row>
    <row r="67" spans="2:26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Z67" s="97"/>
    </row>
    <row r="68" spans="2:26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Z68" s="100"/>
    </row>
  </sheetData>
  <mergeCells count="57"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  <mergeCell ref="C22:I22"/>
    <mergeCell ref="C23:I23"/>
    <mergeCell ref="B20:I20"/>
    <mergeCell ref="B38:J38"/>
    <mergeCell ref="C53:J53"/>
    <mergeCell ref="L4:O4"/>
    <mergeCell ref="L5:O5"/>
    <mergeCell ref="B14:F14"/>
    <mergeCell ref="G14:J14"/>
    <mergeCell ref="N7:Q7"/>
    <mergeCell ref="B4:J4"/>
    <mergeCell ref="B5:J5"/>
    <mergeCell ref="B9:K9"/>
    <mergeCell ref="V7:Y7"/>
    <mergeCell ref="G15:J15"/>
    <mergeCell ref="G16:J16"/>
    <mergeCell ref="G18:J18"/>
    <mergeCell ref="B19:I19"/>
    <mergeCell ref="G17:J17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B43:J43"/>
    <mergeCell ref="B44:J44"/>
    <mergeCell ref="B41:J41"/>
    <mergeCell ref="B2:F2"/>
    <mergeCell ref="B40:J40"/>
    <mergeCell ref="C33:J33"/>
    <mergeCell ref="C34:I34"/>
    <mergeCell ref="B37:J37"/>
    <mergeCell ref="B42:J42"/>
    <mergeCell ref="D39:J39"/>
    <mergeCell ref="B21:I21"/>
    <mergeCell ref="C30:I30"/>
    <mergeCell ref="C26:I26"/>
    <mergeCell ref="C29:J29"/>
    <mergeCell ref="C24:I24"/>
    <mergeCell ref="C25:I2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40625" defaultRowHeight="12" customHeight="1"/>
  <cols>
    <col min="1" max="1" width="1.5703125" style="1138" customWidth="1"/>
    <col min="2" max="3" width="3.28515625" style="1138" customWidth="1"/>
    <col min="4" max="4" width="4.140625" style="1138" customWidth="1"/>
    <col min="5" max="6" width="3.28515625" style="1138" customWidth="1"/>
    <col min="7" max="7" width="4.5703125" style="1138" customWidth="1"/>
    <col min="8" max="8" width="7.140625" style="1138" customWidth="1"/>
    <col min="9" max="9" width="3.85546875" style="1138" customWidth="1"/>
    <col min="10" max="10" width="27.28515625" style="1138" customWidth="1"/>
    <col min="11" max="11" width="3.85546875" style="1347" customWidth="1"/>
    <col min="12" max="12" width="11.85546875" style="1138" customWidth="1"/>
    <col min="13" max="13" width="11.42578125" style="1138" customWidth="1"/>
    <col min="14" max="15" width="11.85546875" style="1138" customWidth="1"/>
    <col min="16" max="16" width="9.140625" style="1138" customWidth="1"/>
    <col min="17" max="16384" width="9.140625" style="1138"/>
  </cols>
  <sheetData>
    <row r="2" spans="2:23" ht="15" customHeight="1">
      <c r="B2" s="3304" t="s">
        <v>430</v>
      </c>
      <c r="C2" s="3212"/>
      <c r="D2" s="3212"/>
      <c r="E2" s="3212"/>
      <c r="F2" s="3212"/>
    </row>
    <row r="4" spans="2:23" ht="12" customHeight="1">
      <c r="B4" s="3308" t="s">
        <v>1457</v>
      </c>
      <c r="C4" s="3218"/>
      <c r="D4" s="3218"/>
      <c r="E4" s="3218"/>
      <c r="F4" s="3218"/>
      <c r="G4" s="3218"/>
      <c r="H4" s="3218"/>
      <c r="I4" s="1134"/>
      <c r="J4" s="3305" t="s">
        <v>1444</v>
      </c>
      <c r="K4" s="3305"/>
      <c r="L4" s="3305"/>
      <c r="M4" s="3305"/>
      <c r="N4" s="3305"/>
      <c r="O4" s="330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09">
        <v>2023.1</v>
      </c>
      <c r="C5" s="3306"/>
      <c r="D5" s="3306"/>
      <c r="E5" s="3306"/>
      <c r="F5" s="3306"/>
      <c r="G5" s="3306"/>
      <c r="H5" s="3306"/>
      <c r="I5" s="1134"/>
      <c r="J5" s="3306" t="s">
        <v>1458</v>
      </c>
      <c r="K5" s="3306"/>
      <c r="L5" s="3306"/>
      <c r="M5" s="3306"/>
      <c r="N5" s="3306"/>
      <c r="O5" s="330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07"/>
      <c r="K6" s="3307"/>
      <c r="L6" s="3307"/>
      <c r="M6" s="3307"/>
      <c r="N6" s="3307"/>
      <c r="O6" s="330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10" t="s">
        <v>1459</v>
      </c>
      <c r="M7" s="3311"/>
      <c r="N7" s="3311"/>
      <c r="O7" s="331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16" t="s">
        <v>1304</v>
      </c>
      <c r="C9" s="3317"/>
      <c r="D9" s="3317"/>
      <c r="E9" s="3317"/>
      <c r="F9" s="3317"/>
      <c r="G9" s="3317"/>
      <c r="H9" s="3317"/>
      <c r="I9" s="3317"/>
      <c r="J9" s="331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13" t="s">
        <v>197</v>
      </c>
      <c r="C11" s="3314"/>
      <c r="D11" s="3314"/>
      <c r="E11" s="3314"/>
      <c r="F11" s="3314"/>
      <c r="G11" s="3315" t="s">
        <v>1237</v>
      </c>
      <c r="H11" s="3315"/>
      <c r="I11" s="3315"/>
      <c r="J11" s="3315"/>
      <c r="K11" s="1358" t="s">
        <v>199</v>
      </c>
      <c r="L11" s="1359">
        <v>116875</v>
      </c>
      <c r="M11" s="1360">
        <v>0</v>
      </c>
      <c r="N11" s="1359">
        <v>33869</v>
      </c>
      <c r="O11" s="1361">
        <v>83006</v>
      </c>
    </row>
    <row r="12" spans="2:23" ht="12" customHeight="1">
      <c r="B12" s="1362"/>
      <c r="C12" s="1363"/>
      <c r="D12" s="1363"/>
      <c r="E12" s="1363"/>
      <c r="F12" s="1363"/>
      <c r="G12" s="3301" t="s">
        <v>377</v>
      </c>
      <c r="H12" s="3301"/>
      <c r="I12" s="3301"/>
      <c r="J12" s="3301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1" t="s">
        <v>378</v>
      </c>
      <c r="H13" s="3301"/>
      <c r="I13" s="3301"/>
      <c r="J13" s="3301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1" t="s">
        <v>684</v>
      </c>
      <c r="H14" s="3301"/>
      <c r="I14" s="3301"/>
      <c r="J14" s="3301"/>
      <c r="K14" s="1365" t="s">
        <v>202</v>
      </c>
      <c r="L14" s="1359">
        <v>116875</v>
      </c>
      <c r="M14" s="1360">
        <v>0</v>
      </c>
      <c r="N14" s="1359">
        <v>33869</v>
      </c>
      <c r="O14" s="1361">
        <v>83006</v>
      </c>
    </row>
    <row r="15" spans="2:23" ht="12" customHeight="1">
      <c r="B15" s="1366"/>
      <c r="C15" s="1367"/>
      <c r="D15" s="1367"/>
      <c r="E15" s="1367"/>
      <c r="F15" s="1367"/>
      <c r="G15" s="3301" t="s">
        <v>380</v>
      </c>
      <c r="H15" s="3301"/>
      <c r="I15" s="3301"/>
      <c r="J15" s="3301"/>
      <c r="K15" s="1365" t="s">
        <v>119</v>
      </c>
      <c r="L15" s="1359">
        <v>0</v>
      </c>
      <c r="M15" s="1360">
        <v>0</v>
      </c>
      <c r="N15" s="1359">
        <v>0</v>
      </c>
      <c r="O15" s="1361">
        <v>0</v>
      </c>
    </row>
    <row r="16" spans="2:23" ht="12" customHeight="1">
      <c r="B16" s="3302" t="s">
        <v>1312</v>
      </c>
      <c r="C16" s="3303"/>
      <c r="D16" s="3303"/>
      <c r="E16" s="3303"/>
      <c r="F16" s="3303"/>
      <c r="G16" s="3303"/>
      <c r="H16" s="3303"/>
      <c r="I16" s="3320"/>
      <c r="J16" s="3320"/>
      <c r="K16" s="1365" t="s">
        <v>114</v>
      </c>
      <c r="L16" s="1369">
        <v>116875</v>
      </c>
      <c r="M16" s="1370">
        <v>0</v>
      </c>
      <c r="N16" s="1369">
        <v>33869</v>
      </c>
      <c r="O16" s="1371">
        <v>83006</v>
      </c>
    </row>
    <row r="17" spans="2:15" ht="12" customHeight="1">
      <c r="B17" s="3300" t="s">
        <v>381</v>
      </c>
      <c r="C17" s="3301"/>
      <c r="D17" s="3301"/>
      <c r="E17" s="3301"/>
      <c r="F17" s="3301"/>
      <c r="G17" s="3301"/>
      <c r="H17" s="3301"/>
      <c r="I17" s="3320"/>
      <c r="J17" s="3320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45" t="s">
        <v>1313</v>
      </c>
      <c r="C18" s="2820"/>
      <c r="D18" s="2820"/>
      <c r="E18" s="2820"/>
      <c r="F18" s="2820"/>
      <c r="G18" s="2820"/>
      <c r="H18" s="2820"/>
      <c r="I18" s="2817"/>
      <c r="J18" s="2817"/>
      <c r="K18" s="1342"/>
      <c r="L18" s="1373"/>
      <c r="M18" s="1374"/>
      <c r="N18" s="1373"/>
      <c r="O18" s="1375"/>
    </row>
    <row r="19" spans="2:15" ht="12" customHeight="1">
      <c r="B19" s="1176"/>
      <c r="C19" s="2822" t="s">
        <v>1242</v>
      </c>
      <c r="D19" s="2822"/>
      <c r="E19" s="2822"/>
      <c r="F19" s="2822"/>
      <c r="G19" s="2822"/>
      <c r="H19" s="2822"/>
      <c r="I19" s="2818" t="s">
        <v>180</v>
      </c>
      <c r="J19" s="2818"/>
      <c r="K19" s="95" t="s">
        <v>206</v>
      </c>
      <c r="L19" s="1376">
        <v>168843</v>
      </c>
      <c r="M19" s="1374">
        <v>0</v>
      </c>
      <c r="N19" s="1373">
        <v>42212</v>
      </c>
      <c r="O19" s="1375">
        <v>126631</v>
      </c>
    </row>
    <row r="20" spans="2:15" ht="12" customHeight="1">
      <c r="B20" s="1166"/>
      <c r="C20" s="2802"/>
      <c r="D20" s="2802"/>
      <c r="E20" s="2802"/>
      <c r="F20" s="2802"/>
      <c r="G20" s="2802"/>
      <c r="H20" s="2802"/>
      <c r="I20" s="2805" t="s">
        <v>143</v>
      </c>
      <c r="J20" s="2805"/>
      <c r="K20" s="96" t="s">
        <v>207</v>
      </c>
      <c r="L20" s="1359">
        <v>53548</v>
      </c>
      <c r="M20" s="1360">
        <v>0</v>
      </c>
      <c r="N20" s="1359">
        <v>13392</v>
      </c>
      <c r="O20" s="1361">
        <v>40156</v>
      </c>
    </row>
    <row r="21" spans="2:15" ht="12" customHeight="1">
      <c r="B21" s="1166"/>
      <c r="C21" s="2849"/>
      <c r="D21" s="2849"/>
      <c r="E21" s="2849"/>
      <c r="F21" s="2849"/>
      <c r="G21" s="2849"/>
      <c r="H21" s="2849"/>
      <c r="I21" s="2805" t="s">
        <v>181</v>
      </c>
      <c r="J21" s="2805"/>
      <c r="K21" s="96" t="s">
        <v>384</v>
      </c>
      <c r="L21" s="1376">
        <v>145981</v>
      </c>
      <c r="M21" s="1374">
        <v>0</v>
      </c>
      <c r="N21" s="1373">
        <v>37437</v>
      </c>
      <c r="O21" s="1375">
        <v>108544</v>
      </c>
    </row>
    <row r="22" spans="2:15" ht="12" customHeight="1">
      <c r="B22" s="1168"/>
      <c r="C22" s="2833" t="s">
        <v>1314</v>
      </c>
      <c r="D22" s="2833"/>
      <c r="E22" s="2833"/>
      <c r="F22" s="2833"/>
      <c r="G22" s="2833"/>
      <c r="H22" s="2833"/>
      <c r="I22" s="11"/>
      <c r="J22" s="11"/>
      <c r="K22" s="96" t="s">
        <v>208</v>
      </c>
      <c r="L22" s="1359">
        <v>368372</v>
      </c>
      <c r="M22" s="1360">
        <v>0</v>
      </c>
      <c r="N22" s="1359">
        <v>93041</v>
      </c>
      <c r="O22" s="1361">
        <v>275331</v>
      </c>
    </row>
    <row r="23" spans="2:15" ht="12" customHeight="1">
      <c r="B23" s="1168"/>
      <c r="C23" s="2833" t="s">
        <v>1315</v>
      </c>
      <c r="D23" s="2833"/>
      <c r="E23" s="2833"/>
      <c r="F23" s="2833"/>
      <c r="G23" s="2833"/>
      <c r="H23" s="2833"/>
      <c r="I23" s="2805" t="s">
        <v>180</v>
      </c>
      <c r="J23" s="2805"/>
      <c r="K23" s="96" t="s">
        <v>278</v>
      </c>
      <c r="L23" s="1376">
        <v>-4</v>
      </c>
      <c r="M23" s="1374">
        <v>0</v>
      </c>
      <c r="N23" s="1373">
        <v>-1</v>
      </c>
      <c r="O23" s="1375">
        <v>-3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05" t="s">
        <v>143</v>
      </c>
      <c r="J24" s="2805"/>
      <c r="K24" s="96" t="s">
        <v>204</v>
      </c>
      <c r="L24" s="1359">
        <v>-4</v>
      </c>
      <c r="M24" s="1360">
        <v>0</v>
      </c>
      <c r="N24" s="1359">
        <v>-1</v>
      </c>
      <c r="O24" s="1361">
        <v>-3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05" t="s">
        <v>181</v>
      </c>
      <c r="J25" s="2805"/>
      <c r="K25" s="96" t="s">
        <v>279</v>
      </c>
      <c r="L25" s="1376">
        <v>10</v>
      </c>
      <c r="M25" s="1374">
        <v>0</v>
      </c>
      <c r="N25" s="1373">
        <v>2</v>
      </c>
      <c r="O25" s="1375">
        <v>8</v>
      </c>
    </row>
    <row r="26" spans="2:15" ht="12" customHeight="1">
      <c r="B26" s="1166"/>
      <c r="C26" s="2833" t="s">
        <v>1316</v>
      </c>
      <c r="D26" s="2833"/>
      <c r="E26" s="2833"/>
      <c r="F26" s="2833"/>
      <c r="G26" s="2833"/>
      <c r="H26" s="2833"/>
      <c r="I26" s="2833"/>
      <c r="J26" s="2833"/>
      <c r="K26" s="96" t="s">
        <v>277</v>
      </c>
      <c r="L26" s="1359">
        <v>2</v>
      </c>
      <c r="M26" s="1360">
        <v>0</v>
      </c>
      <c r="N26" s="1359">
        <v>0</v>
      </c>
      <c r="O26" s="1361">
        <v>2</v>
      </c>
    </row>
    <row r="27" spans="2:15" ht="12" customHeight="1">
      <c r="B27" s="1166"/>
      <c r="C27" s="2816" t="s">
        <v>1317</v>
      </c>
      <c r="D27" s="2816"/>
      <c r="E27" s="2816"/>
      <c r="F27" s="2816"/>
      <c r="G27" s="2816"/>
      <c r="H27" s="2816"/>
      <c r="I27" s="2805" t="s">
        <v>180</v>
      </c>
      <c r="J27" s="2805"/>
      <c r="K27" s="96" t="s">
        <v>205</v>
      </c>
      <c r="L27" s="1376">
        <v>1516</v>
      </c>
      <c r="M27" s="1374">
        <v>0</v>
      </c>
      <c r="N27" s="1373">
        <v>371</v>
      </c>
      <c r="O27" s="1375">
        <v>1145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05" t="s">
        <v>143</v>
      </c>
      <c r="J28" s="2805"/>
      <c r="K28" s="96" t="s">
        <v>465</v>
      </c>
      <c r="L28" s="1359">
        <v>676</v>
      </c>
      <c r="M28" s="1360">
        <v>0</v>
      </c>
      <c r="N28" s="1359">
        <v>175</v>
      </c>
      <c r="O28" s="1361">
        <v>501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05" t="s">
        <v>181</v>
      </c>
      <c r="J29" s="2805"/>
      <c r="K29" s="96" t="s">
        <v>182</v>
      </c>
      <c r="L29" s="1376">
        <v>146</v>
      </c>
      <c r="M29" s="1374">
        <v>0</v>
      </c>
      <c r="N29" s="1373">
        <v>37</v>
      </c>
      <c r="O29" s="1375">
        <v>109</v>
      </c>
    </row>
    <row r="30" spans="2:15" ht="12" customHeight="1">
      <c r="B30" s="1166"/>
      <c r="C30" s="2816" t="s">
        <v>1249</v>
      </c>
      <c r="D30" s="2816"/>
      <c r="E30" s="2816"/>
      <c r="F30" s="2816"/>
      <c r="G30" s="2816"/>
      <c r="H30" s="2816"/>
      <c r="I30" s="2816"/>
      <c r="J30" s="2816"/>
      <c r="K30" s="96" t="s">
        <v>467</v>
      </c>
      <c r="L30" s="1359">
        <v>2338</v>
      </c>
      <c r="M30" s="1360">
        <v>0</v>
      </c>
      <c r="N30" s="1359">
        <v>583</v>
      </c>
      <c r="O30" s="1361">
        <v>1755</v>
      </c>
    </row>
    <row r="31" spans="2:15" ht="12" customHeight="1">
      <c r="B31" s="1166"/>
      <c r="C31" s="2897" t="s">
        <v>1318</v>
      </c>
      <c r="D31" s="2897"/>
      <c r="E31" s="2897"/>
      <c r="F31" s="2897"/>
      <c r="G31" s="2897"/>
      <c r="H31" s="2897"/>
      <c r="I31" s="2805" t="s">
        <v>180</v>
      </c>
      <c r="J31" s="2805"/>
      <c r="K31" s="1365" t="s">
        <v>121</v>
      </c>
      <c r="L31" s="1376">
        <v>170355</v>
      </c>
      <c r="M31" s="1374">
        <v>0</v>
      </c>
      <c r="N31" s="1373">
        <v>42582</v>
      </c>
      <c r="O31" s="1375">
        <v>127773</v>
      </c>
    </row>
    <row r="32" spans="2:15" ht="12" customHeight="1">
      <c r="B32" s="1014"/>
      <c r="C32" s="11"/>
      <c r="D32" s="11"/>
      <c r="E32" s="11"/>
      <c r="F32" s="4"/>
      <c r="G32" s="11"/>
      <c r="I32" s="2805" t="s">
        <v>143</v>
      </c>
      <c r="J32" s="2805"/>
      <c r="K32" s="1365" t="s">
        <v>122</v>
      </c>
      <c r="L32" s="1359">
        <v>54220</v>
      </c>
      <c r="M32" s="1360">
        <v>0</v>
      </c>
      <c r="N32" s="1359">
        <v>13566</v>
      </c>
      <c r="O32" s="1361">
        <v>40654</v>
      </c>
    </row>
    <row r="33" spans="2:15" ht="12" customHeight="1">
      <c r="B33" s="1014"/>
      <c r="C33" s="11"/>
      <c r="D33" s="11"/>
      <c r="E33" s="11"/>
      <c r="F33" s="4"/>
      <c r="G33" s="11"/>
      <c r="I33" s="2805" t="s">
        <v>181</v>
      </c>
      <c r="J33" s="2805"/>
      <c r="K33" s="1365" t="s">
        <v>123</v>
      </c>
      <c r="L33" s="1376">
        <v>146137</v>
      </c>
      <c r="M33" s="1374">
        <v>0</v>
      </c>
      <c r="N33" s="1373">
        <v>37476</v>
      </c>
      <c r="O33" s="1375">
        <v>108661</v>
      </c>
    </row>
    <row r="34" spans="2:15" ht="12" customHeight="1">
      <c r="B34" s="3302" t="s">
        <v>1319</v>
      </c>
      <c r="C34" s="3303"/>
      <c r="D34" s="3303"/>
      <c r="E34" s="3303"/>
      <c r="F34" s="3303"/>
      <c r="G34" s="3303"/>
      <c r="H34" s="3303"/>
      <c r="I34" s="3303"/>
      <c r="J34" s="3303"/>
      <c r="K34" s="1365" t="s">
        <v>209</v>
      </c>
      <c r="L34" s="1359">
        <v>370712</v>
      </c>
      <c r="M34" s="1360">
        <v>0</v>
      </c>
      <c r="N34" s="1359">
        <v>93624</v>
      </c>
      <c r="O34" s="1361">
        <v>277088</v>
      </c>
    </row>
    <row r="35" spans="2:15" ht="12" customHeight="1">
      <c r="B35" s="3300" t="s">
        <v>386</v>
      </c>
      <c r="C35" s="3301"/>
      <c r="D35" s="3301"/>
      <c r="E35" s="3301"/>
      <c r="F35" s="3301"/>
      <c r="G35" s="3301"/>
      <c r="H35" s="3301"/>
      <c r="I35" s="3301"/>
      <c r="J35" s="3301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1" t="s">
        <v>387</v>
      </c>
      <c r="E36" s="3301"/>
      <c r="F36" s="3301"/>
      <c r="G36" s="3301"/>
      <c r="H36" s="3301"/>
      <c r="I36" s="3301"/>
      <c r="J36" s="3301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00" t="s">
        <v>389</v>
      </c>
      <c r="C37" s="3301"/>
      <c r="D37" s="3301"/>
      <c r="E37" s="3301"/>
      <c r="F37" s="3301"/>
      <c r="G37" s="3301"/>
      <c r="H37" s="3301"/>
      <c r="I37" s="3301"/>
      <c r="J37" s="3301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28" t="s">
        <v>390</v>
      </c>
      <c r="C38" s="3329"/>
      <c r="D38" s="3329"/>
      <c r="E38" s="3329"/>
      <c r="F38" s="3329"/>
      <c r="G38" s="3329"/>
      <c r="H38" s="3329"/>
      <c r="I38" s="3329"/>
      <c r="J38" s="3329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24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00" t="s">
        <v>392</v>
      </c>
      <c r="C40" s="3301"/>
      <c r="D40" s="3301"/>
      <c r="E40" s="3301"/>
      <c r="F40" s="3301"/>
      <c r="G40" s="3301"/>
      <c r="H40" s="3301"/>
      <c r="I40" s="3301"/>
      <c r="J40" s="3301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00" t="s">
        <v>393</v>
      </c>
      <c r="C41" s="3301"/>
      <c r="D41" s="3301"/>
      <c r="E41" s="3301"/>
      <c r="F41" s="3301"/>
      <c r="G41" s="3301"/>
      <c r="H41" s="3301"/>
      <c r="I41" s="3301"/>
      <c r="J41" s="3301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00" t="s">
        <v>394</v>
      </c>
      <c r="C42" s="3301"/>
      <c r="D42" s="3301"/>
      <c r="E42" s="3301"/>
      <c r="F42" s="3301"/>
      <c r="G42" s="3301"/>
      <c r="H42" s="3301"/>
      <c r="I42" s="3301"/>
      <c r="J42" s="3301"/>
      <c r="K42" s="1365"/>
      <c r="L42" s="1359"/>
      <c r="M42" s="1360"/>
      <c r="N42" s="1359"/>
      <c r="O42" s="1361"/>
    </row>
    <row r="43" spans="2:15" ht="12" customHeight="1">
      <c r="B43" s="1372"/>
      <c r="C43" s="3301" t="s">
        <v>395</v>
      </c>
      <c r="D43" s="3301"/>
      <c r="E43" s="3301"/>
      <c r="F43" s="3301"/>
      <c r="G43" s="3301"/>
      <c r="H43" s="3301"/>
      <c r="I43" s="3301"/>
      <c r="J43" s="3301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1" t="s">
        <v>396</v>
      </c>
      <c r="D44" s="3301"/>
      <c r="E44" s="3301"/>
      <c r="F44" s="3301"/>
      <c r="G44" s="3301"/>
      <c r="H44" s="3301"/>
      <c r="I44" s="3301"/>
      <c r="J44" s="3301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1" t="s">
        <v>397</v>
      </c>
      <c r="D45" s="3301"/>
      <c r="E45" s="3301"/>
      <c r="F45" s="3301"/>
      <c r="G45" s="3301"/>
      <c r="H45" s="3301"/>
      <c r="I45" s="3301"/>
      <c r="J45" s="3301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1" t="s">
        <v>398</v>
      </c>
      <c r="D46" s="3301"/>
      <c r="E46" s="3301"/>
      <c r="F46" s="3301"/>
      <c r="G46" s="3301"/>
      <c r="H46" s="3301"/>
      <c r="I46" s="3301"/>
      <c r="J46" s="3301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1" t="s">
        <v>400</v>
      </c>
      <c r="D47" s="3301"/>
      <c r="E47" s="3301"/>
      <c r="F47" s="3301"/>
      <c r="G47" s="3301"/>
      <c r="H47" s="3301"/>
      <c r="I47" s="3301"/>
      <c r="J47" s="3301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1" t="s">
        <v>401</v>
      </c>
      <c r="D48" s="3301"/>
      <c r="E48" s="3301"/>
      <c r="F48" s="3301"/>
      <c r="G48" s="3301"/>
      <c r="H48" s="3301"/>
      <c r="I48" s="3301"/>
      <c r="J48" s="3301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1" t="s">
        <v>403</v>
      </c>
      <c r="D49" s="3301"/>
      <c r="E49" s="3301"/>
      <c r="F49" s="3301"/>
      <c r="G49" s="3301"/>
      <c r="H49" s="3301"/>
      <c r="I49" s="3301"/>
      <c r="J49" s="3301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1" t="s">
        <v>404</v>
      </c>
      <c r="D50" s="3301"/>
      <c r="E50" s="3301"/>
      <c r="F50" s="3301"/>
      <c r="G50" s="3301"/>
      <c r="H50" s="3301"/>
      <c r="I50" s="3301"/>
      <c r="J50" s="3301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1" t="s">
        <v>406</v>
      </c>
      <c r="D51" s="3301"/>
      <c r="E51" s="3301"/>
      <c r="F51" s="3301"/>
      <c r="G51" s="3301"/>
      <c r="H51" s="3301"/>
      <c r="I51" s="3301"/>
      <c r="J51" s="3301"/>
      <c r="K51" s="1365" t="s">
        <v>222</v>
      </c>
      <c r="L51" s="1359">
        <v>0</v>
      </c>
      <c r="M51" s="1360">
        <v>0</v>
      </c>
      <c r="N51" s="1359">
        <v>0</v>
      </c>
      <c r="O51" s="1361">
        <v>0</v>
      </c>
    </row>
    <row r="52" spans="2:15" ht="12" customHeight="1">
      <c r="B52" s="3300" t="s">
        <v>692</v>
      </c>
      <c r="C52" s="3301"/>
      <c r="D52" s="3301"/>
      <c r="E52" s="3301"/>
      <c r="F52" s="3301"/>
      <c r="G52" s="3301"/>
      <c r="H52" s="3301"/>
      <c r="I52" s="3301"/>
      <c r="J52" s="3301"/>
      <c r="K52" s="1365" t="s">
        <v>151</v>
      </c>
      <c r="L52" s="1359">
        <v>0</v>
      </c>
      <c r="M52" s="1360">
        <v>0</v>
      </c>
      <c r="N52" s="1359">
        <v>0</v>
      </c>
      <c r="O52" s="1361">
        <v>0</v>
      </c>
    </row>
    <row r="53" spans="2:15" ht="12" customHeight="1">
      <c r="B53" s="3300" t="s">
        <v>408</v>
      </c>
      <c r="C53" s="3301"/>
      <c r="D53" s="3301"/>
      <c r="E53" s="3301"/>
      <c r="F53" s="3301"/>
      <c r="G53" s="3301"/>
      <c r="H53" s="3301"/>
      <c r="I53" s="3301"/>
      <c r="J53" s="3301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28" t="s">
        <v>409</v>
      </c>
      <c r="C54" s="3329"/>
      <c r="D54" s="3329"/>
      <c r="E54" s="3329"/>
      <c r="F54" s="3329"/>
      <c r="G54" s="3329"/>
      <c r="H54" s="3329"/>
      <c r="I54" s="3329"/>
      <c r="J54" s="3329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00" t="s">
        <v>410</v>
      </c>
      <c r="C55" s="3301"/>
      <c r="D55" s="3301"/>
      <c r="E55" s="3301"/>
      <c r="F55" s="3301"/>
      <c r="G55" s="3301"/>
      <c r="H55" s="3301"/>
      <c r="I55" s="3301"/>
      <c r="J55" s="3301"/>
      <c r="K55" s="1365"/>
      <c r="L55" s="1359"/>
      <c r="M55" s="1360"/>
      <c r="N55" s="1359"/>
      <c r="O55" s="1361"/>
    </row>
    <row r="56" spans="2:15" ht="12" customHeight="1">
      <c r="B56" s="1377"/>
      <c r="C56" s="3301" t="s">
        <v>411</v>
      </c>
      <c r="D56" s="3329"/>
      <c r="E56" s="3329"/>
      <c r="F56" s="3329"/>
      <c r="G56" s="3329"/>
      <c r="H56" s="3329"/>
      <c r="I56" s="3329"/>
      <c r="J56" s="3329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1" t="s">
        <v>412</v>
      </c>
      <c r="D57" s="3329"/>
      <c r="E57" s="3329"/>
      <c r="F57" s="3329"/>
      <c r="G57" s="3329"/>
      <c r="H57" s="3329"/>
      <c r="I57" s="3329"/>
      <c r="J57" s="3329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00" t="s">
        <v>694</v>
      </c>
      <c r="C58" s="3301"/>
      <c r="D58" s="3301"/>
      <c r="E58" s="3301"/>
      <c r="F58" s="3301"/>
      <c r="G58" s="3301"/>
      <c r="H58" s="3301"/>
      <c r="I58" s="3301"/>
      <c r="J58" s="3301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00" t="s">
        <v>415</v>
      </c>
      <c r="C59" s="3301"/>
      <c r="D59" s="3301"/>
      <c r="E59" s="3301"/>
      <c r="F59" s="3301"/>
      <c r="G59" s="3301"/>
      <c r="H59" s="3301"/>
      <c r="I59" s="3301"/>
      <c r="J59" s="3301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00" t="s">
        <v>416</v>
      </c>
      <c r="C60" s="3301"/>
      <c r="D60" s="3301"/>
      <c r="E60" s="3301"/>
      <c r="F60" s="3301"/>
      <c r="G60" s="3301"/>
      <c r="H60" s="3301"/>
      <c r="I60" s="3301"/>
      <c r="J60" s="3301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0</v>
      </c>
      <c r="M61" s="1370">
        <v>0</v>
      </c>
      <c r="N61" s="1369">
        <v>0</v>
      </c>
      <c r="O61" s="1371">
        <v>0</v>
      </c>
    </row>
    <row r="62" spans="2:15" ht="12" customHeight="1">
      <c r="B62" s="3325" t="s">
        <v>1456</v>
      </c>
      <c r="C62" s="3326"/>
      <c r="D62" s="3326"/>
      <c r="E62" s="3326"/>
      <c r="F62" s="3326"/>
      <c r="G62" s="3326"/>
      <c r="H62" s="3326"/>
      <c r="I62" s="3326"/>
      <c r="J62" s="3326"/>
      <c r="K62" s="1379" t="s">
        <v>117</v>
      </c>
      <c r="L62" s="1380">
        <v>487587</v>
      </c>
      <c r="M62" s="1381">
        <v>0</v>
      </c>
      <c r="N62" s="1382">
        <v>127493</v>
      </c>
      <c r="O62" s="1383">
        <v>360094</v>
      </c>
    </row>
    <row r="64" spans="2:15" ht="12" customHeight="1">
      <c r="B64" s="3324" t="s">
        <v>1460</v>
      </c>
      <c r="C64" s="3324"/>
      <c r="D64" s="3324"/>
      <c r="E64" s="3324"/>
      <c r="F64" s="3324"/>
      <c r="G64" s="3324"/>
      <c r="H64" s="3324"/>
      <c r="I64" s="3324"/>
      <c r="J64" s="3324"/>
      <c r="K64" s="1384"/>
      <c r="L64" s="1384"/>
      <c r="M64" s="1384"/>
      <c r="N64" s="1384"/>
      <c r="O64" s="1384"/>
    </row>
    <row r="65" spans="2:15" ht="12" customHeight="1">
      <c r="B65" s="3330" t="s">
        <v>1461</v>
      </c>
      <c r="C65" s="3330"/>
      <c r="D65" s="3330"/>
      <c r="E65" s="3330"/>
      <c r="F65" s="3330"/>
      <c r="G65" s="3330"/>
      <c r="H65" s="3330"/>
      <c r="I65" s="3330"/>
      <c r="J65" s="3330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23" t="s">
        <v>1462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22" t="s">
        <v>503</v>
      </c>
      <c r="D69" s="3322"/>
      <c r="E69" s="3322"/>
      <c r="F69" s="3322"/>
      <c r="G69" s="3322"/>
      <c r="H69" s="3322"/>
      <c r="I69" s="3322"/>
      <c r="J69" s="3322"/>
      <c r="K69" s="1367"/>
      <c r="L69" s="1367"/>
      <c r="M69" s="1392" t="s">
        <v>420</v>
      </c>
      <c r="N69" s="1393">
        <v>-30405</v>
      </c>
      <c r="O69" s="1394">
        <v>55423</v>
      </c>
    </row>
    <row r="70" spans="2:15" ht="12" customHeight="1">
      <c r="B70" s="1395"/>
      <c r="C70" s="1368"/>
      <c r="D70" s="3320" t="s">
        <v>1463</v>
      </c>
      <c r="E70" s="3320"/>
      <c r="F70" s="3320"/>
      <c r="G70" s="3320"/>
      <c r="H70" s="3320"/>
      <c r="I70" s="3320"/>
      <c r="J70" s="3320"/>
      <c r="K70" s="1368"/>
      <c r="L70" s="1368"/>
      <c r="M70" s="1396" t="s">
        <v>422</v>
      </c>
      <c r="N70" s="1397">
        <v>34909</v>
      </c>
      <c r="O70" s="1398">
        <v>-33135</v>
      </c>
    </row>
    <row r="71" spans="2:15" ht="12" customHeight="1">
      <c r="B71" s="1395"/>
      <c r="C71" s="1368"/>
      <c r="D71" s="3320" t="s">
        <v>1464</v>
      </c>
      <c r="E71" s="3320"/>
      <c r="F71" s="3320"/>
      <c r="G71" s="3320"/>
      <c r="H71" s="3320"/>
      <c r="I71" s="3320"/>
      <c r="J71" s="3320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1" t="s">
        <v>1465</v>
      </c>
      <c r="D72" s="3321"/>
      <c r="E72" s="3321"/>
      <c r="F72" s="3321"/>
      <c r="G72" s="3321"/>
      <c r="H72" s="3321"/>
      <c r="I72" s="3321"/>
      <c r="J72" s="3321"/>
      <c r="K72" s="1400"/>
      <c r="L72" s="1400"/>
      <c r="M72" s="1401" t="s">
        <v>1277</v>
      </c>
      <c r="N72" s="1380">
        <v>4504</v>
      </c>
      <c r="O72" s="1402">
        <v>22288</v>
      </c>
    </row>
    <row r="74" spans="2:15" ht="12" customHeight="1">
      <c r="B74" s="3324" t="s">
        <v>1466</v>
      </c>
      <c r="C74" s="3324"/>
      <c r="D74" s="3324"/>
      <c r="E74" s="3324"/>
      <c r="F74" s="3324"/>
      <c r="G74" s="3324"/>
      <c r="H74" s="3324"/>
      <c r="I74" s="3324"/>
      <c r="J74" s="3324"/>
      <c r="K74" s="1384"/>
      <c r="L74" s="1384"/>
      <c r="M74" s="1384"/>
      <c r="N74" s="1384"/>
      <c r="O74" s="1384"/>
    </row>
    <row r="75" spans="2:15" ht="12" customHeight="1">
      <c r="B75" s="3330" t="s">
        <v>1461</v>
      </c>
      <c r="C75" s="3330"/>
      <c r="D75" s="3330"/>
      <c r="E75" s="3330"/>
      <c r="F75" s="3330"/>
      <c r="G75" s="3330"/>
      <c r="H75" s="3330"/>
      <c r="I75" s="3330"/>
      <c r="J75" s="3330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23" t="s">
        <v>1278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22" t="s">
        <v>1467</v>
      </c>
      <c r="D79" s="3322"/>
      <c r="E79" s="3322"/>
      <c r="F79" s="3322"/>
      <c r="G79" s="3322"/>
      <c r="H79" s="3322"/>
      <c r="I79" s="3322"/>
      <c r="J79" s="3322"/>
      <c r="K79" s="1367"/>
      <c r="L79" s="1367"/>
      <c r="M79" s="1392" t="s">
        <v>1280</v>
      </c>
      <c r="N79" s="1376">
        <v>-2659</v>
      </c>
      <c r="O79" s="1404">
        <v>-82</v>
      </c>
    </row>
    <row r="80" spans="2:15" ht="12" customHeight="1">
      <c r="B80" s="1395"/>
      <c r="C80" s="3320" t="s">
        <v>1468</v>
      </c>
      <c r="D80" s="3320"/>
      <c r="E80" s="3320"/>
      <c r="F80" s="3320"/>
      <c r="G80" s="3320"/>
      <c r="H80" s="3320"/>
      <c r="I80" s="3320"/>
      <c r="J80" s="3320"/>
      <c r="K80" s="1368"/>
      <c r="L80" s="1368"/>
      <c r="M80" s="1396" t="s">
        <v>559</v>
      </c>
      <c r="N80" s="1397">
        <v>0</v>
      </c>
      <c r="O80" s="1398">
        <v>0</v>
      </c>
    </row>
    <row r="81" spans="2:17" ht="12" customHeight="1">
      <c r="B81" s="1395"/>
      <c r="C81" s="3320" t="s">
        <v>1469</v>
      </c>
      <c r="D81" s="3320"/>
      <c r="E81" s="3320"/>
      <c r="F81" s="3320"/>
      <c r="G81" s="3320"/>
      <c r="H81" s="3320"/>
      <c r="I81" s="3320"/>
      <c r="J81" s="3320"/>
      <c r="K81" s="1368"/>
      <c r="L81" s="1368"/>
      <c r="M81" s="1396" t="s">
        <v>561</v>
      </c>
      <c r="N81" s="1378">
        <v>52405</v>
      </c>
      <c r="O81" s="1405">
        <v>-24063</v>
      </c>
    </row>
    <row r="82" spans="2:17" ht="12" customHeight="1">
      <c r="B82" s="1399"/>
      <c r="C82" s="3327" t="s">
        <v>1470</v>
      </c>
      <c r="D82" s="3327"/>
      <c r="E82" s="3327"/>
      <c r="F82" s="3327"/>
      <c r="G82" s="3327"/>
      <c r="H82" s="3327"/>
      <c r="I82" s="3327"/>
      <c r="J82" s="3327"/>
      <c r="K82" s="1406"/>
      <c r="L82" s="1406"/>
      <c r="M82" s="1401" t="s">
        <v>565</v>
      </c>
      <c r="N82" s="1407">
        <v>49746</v>
      </c>
      <c r="O82" s="1408">
        <v>-24145</v>
      </c>
    </row>
    <row r="83" spans="2:17" ht="12" customHeight="1">
      <c r="O83" s="97"/>
    </row>
    <row r="84" spans="2:17" ht="12" customHeight="1">
      <c r="B84" s="2835" t="s">
        <v>118</v>
      </c>
      <c r="C84" s="2835"/>
      <c r="D84" s="2835"/>
      <c r="E84" s="2835"/>
      <c r="F84" s="2835"/>
      <c r="G84" s="2835"/>
      <c r="H84" s="2835"/>
      <c r="I84" s="2835"/>
      <c r="J84" s="2835"/>
      <c r="K84" s="2835"/>
      <c r="L84" s="2835"/>
      <c r="M84" s="2835"/>
      <c r="N84" s="2835"/>
      <c r="O84" s="2835"/>
      <c r="P84" s="2835"/>
      <c r="Q84" s="2835"/>
    </row>
    <row r="85" spans="2:17" ht="12" customHeight="1">
      <c r="B85" s="2834" t="s">
        <v>429</v>
      </c>
      <c r="C85" s="2834"/>
      <c r="D85" s="2834"/>
      <c r="E85" s="2834"/>
      <c r="F85" s="2834"/>
      <c r="G85" s="2834"/>
      <c r="H85" s="2834"/>
      <c r="I85" s="2834"/>
      <c r="J85" s="2834"/>
      <c r="K85" s="2834"/>
      <c r="L85" s="2834"/>
      <c r="M85" s="2834"/>
      <c r="N85" s="2834"/>
      <c r="O85" s="2834"/>
      <c r="P85" s="2834"/>
      <c r="Q85" s="2834"/>
    </row>
  </sheetData>
  <mergeCells count="86"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I16:J16"/>
    <mergeCell ref="I17:J17"/>
    <mergeCell ref="I18:J18"/>
    <mergeCell ref="I19:J19"/>
    <mergeCell ref="I20:J20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3.5703125" customWidth="1"/>
    <col min="8" max="8" width="3.42578125" customWidth="1"/>
    <col min="9" max="9" width="7.140625" customWidth="1"/>
    <col min="10" max="10" width="3.5703125" customWidth="1"/>
    <col min="11" max="11" width="23.42578125" customWidth="1"/>
    <col min="12" max="12" width="3.28515625" style="13" customWidth="1"/>
    <col min="13" max="21" width="12.7109375" customWidth="1"/>
    <col min="22" max="22" width="14.140625" customWidth="1"/>
    <col min="23" max="25" width="12.7109375" customWidth="1"/>
    <col min="26" max="26" width="15.85546875" bestFit="1" customWidth="1"/>
    <col min="27" max="27" width="8" customWidth="1"/>
  </cols>
  <sheetData>
    <row r="2" spans="2:37" ht="15" customHeight="1">
      <c r="B2" s="2801" t="s">
        <v>430</v>
      </c>
      <c r="C2" s="2802"/>
      <c r="D2" s="2802"/>
      <c r="E2" s="2802"/>
      <c r="F2" s="2802"/>
    </row>
    <row r="4" spans="2:37" ht="12" customHeight="1">
      <c r="B4" s="2825" t="s">
        <v>1471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1444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6" t="s">
        <v>1284</v>
      </c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7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1452</v>
      </c>
      <c r="N9" s="99"/>
      <c r="O9" s="99"/>
      <c r="P9" s="99" t="s">
        <v>1472</v>
      </c>
      <c r="Q9" s="99" t="s">
        <v>1452</v>
      </c>
      <c r="R9" s="99"/>
      <c r="S9" s="99"/>
      <c r="T9" s="99" t="s">
        <v>1473</v>
      </c>
      <c r="U9" s="99"/>
      <c r="V9" s="12" t="s">
        <v>1293</v>
      </c>
      <c r="W9" s="85" t="s">
        <v>1292</v>
      </c>
      <c r="X9" s="12" t="s">
        <v>1190</v>
      </c>
      <c r="Y9" s="85" t="s">
        <v>1293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1451</v>
      </c>
      <c r="Z10" s="1159" t="s">
        <v>1298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1297</v>
      </c>
      <c r="Z11" s="1159" t="s">
        <v>1303</v>
      </c>
    </row>
    <row r="12" spans="2:37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85" t="s">
        <v>1302</v>
      </c>
      <c r="Z12" s="1159" t="s">
        <v>1310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7" ht="12" customHeight="1">
      <c r="B15" s="3244" t="s">
        <v>197</v>
      </c>
      <c r="C15" s="2831"/>
      <c r="D15" s="2831"/>
      <c r="E15" s="2831"/>
      <c r="F15" s="2823" t="s">
        <v>1237</v>
      </c>
      <c r="G15" s="2823"/>
      <c r="H15" s="2823"/>
      <c r="I15" s="2823"/>
      <c r="J15" s="2823"/>
      <c r="K15" s="2823"/>
      <c r="L15" s="92" t="s">
        <v>199</v>
      </c>
      <c r="M15" s="120">
        <v>171098</v>
      </c>
      <c r="N15" s="1164">
        <v>0</v>
      </c>
      <c r="O15" s="1164">
        <v>54579</v>
      </c>
      <c r="P15" s="1164">
        <v>116519</v>
      </c>
      <c r="Q15" s="1164">
        <v>456555</v>
      </c>
      <c r="R15" s="1164">
        <v>0</v>
      </c>
      <c r="S15" s="1164">
        <v>157730</v>
      </c>
      <c r="T15" s="1164">
        <v>298825</v>
      </c>
      <c r="U15" s="1164">
        <v>321485</v>
      </c>
      <c r="V15" s="1164">
        <v>0</v>
      </c>
      <c r="W15" s="1164">
        <v>107757</v>
      </c>
      <c r="X15" s="1164">
        <v>5963</v>
      </c>
      <c r="Y15" s="1164">
        <v>216401</v>
      </c>
      <c r="Z15" s="1165">
        <v>3290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684</v>
      </c>
      <c r="G18" s="2806"/>
      <c r="H18" s="2806"/>
      <c r="I18" s="2806"/>
      <c r="J18" s="2806"/>
      <c r="K18" s="2806"/>
      <c r="L18" s="96" t="s">
        <v>202</v>
      </c>
      <c r="M18" s="120">
        <v>171098</v>
      </c>
      <c r="N18" s="1164">
        <v>0</v>
      </c>
      <c r="O18" s="1164">
        <v>54579</v>
      </c>
      <c r="P18" s="1164">
        <v>116519</v>
      </c>
      <c r="Q18" s="1164">
        <v>456555</v>
      </c>
      <c r="R18" s="1164">
        <v>0</v>
      </c>
      <c r="S18" s="1164">
        <v>157730</v>
      </c>
      <c r="T18" s="1164">
        <v>298825</v>
      </c>
      <c r="U18" s="1164">
        <v>321485</v>
      </c>
      <c r="V18" s="1164">
        <v>0</v>
      </c>
      <c r="W18" s="1164">
        <v>107757</v>
      </c>
      <c r="X18" s="1164">
        <v>5963</v>
      </c>
      <c r="Y18" s="1164">
        <v>216401</v>
      </c>
      <c r="Z18" s="1165">
        <v>3290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171098</v>
      </c>
      <c r="N20" s="1174">
        <v>0</v>
      </c>
      <c r="O20" s="1174">
        <v>54579</v>
      </c>
      <c r="P20" s="1174">
        <v>116519</v>
      </c>
      <c r="Q20" s="1174">
        <v>456555</v>
      </c>
      <c r="R20" s="1174">
        <v>0</v>
      </c>
      <c r="S20" s="1174">
        <v>157730</v>
      </c>
      <c r="T20" s="1174">
        <v>298825</v>
      </c>
      <c r="U20" s="1174">
        <v>321485</v>
      </c>
      <c r="V20" s="1174">
        <v>0</v>
      </c>
      <c r="W20" s="1174">
        <v>107757</v>
      </c>
      <c r="X20" s="1174">
        <v>5963</v>
      </c>
      <c r="Y20" s="1174">
        <v>216401</v>
      </c>
      <c r="Z20" s="1175">
        <v>3290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142664</v>
      </c>
      <c r="N23" s="1161">
        <v>0</v>
      </c>
      <c r="O23" s="1161">
        <v>35666</v>
      </c>
      <c r="P23" s="1161">
        <v>106998</v>
      </c>
      <c r="Q23" s="1161">
        <v>1621943</v>
      </c>
      <c r="R23" s="1161">
        <v>0</v>
      </c>
      <c r="S23" s="1161">
        <v>405661</v>
      </c>
      <c r="T23" s="1161">
        <v>1216282</v>
      </c>
      <c r="U23" s="1161">
        <v>1176639</v>
      </c>
      <c r="V23" s="1161">
        <v>0</v>
      </c>
      <c r="W23" s="1161">
        <v>79852</v>
      </c>
      <c r="X23" s="1161">
        <v>0</v>
      </c>
      <c r="Y23" s="1161">
        <v>1112155</v>
      </c>
      <c r="Z23" s="1162">
        <v>-15368</v>
      </c>
    </row>
    <row r="24" spans="2:26" ht="12" customHeight="1">
      <c r="B24" s="1166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56265</v>
      </c>
      <c r="N24" s="1164">
        <v>0</v>
      </c>
      <c r="O24" s="1164">
        <v>14107</v>
      </c>
      <c r="P24" s="1164">
        <v>42158</v>
      </c>
      <c r="Q24" s="1164">
        <v>676063</v>
      </c>
      <c r="R24" s="1164">
        <v>0</v>
      </c>
      <c r="S24" s="1164">
        <v>173293</v>
      </c>
      <c r="T24" s="1164">
        <v>502770</v>
      </c>
      <c r="U24" s="1164">
        <v>492953</v>
      </c>
      <c r="V24" s="1164">
        <v>0</v>
      </c>
      <c r="W24" s="1164">
        <v>38674</v>
      </c>
      <c r="X24" s="1164">
        <v>10546</v>
      </c>
      <c r="Y24" s="1164">
        <v>458345</v>
      </c>
      <c r="Z24" s="1165">
        <v>6480</v>
      </c>
    </row>
    <row r="25" spans="2:26" ht="12" customHeight="1">
      <c r="B25" s="1166"/>
      <c r="C25" s="2849"/>
      <c r="D25" s="2849"/>
      <c r="E25" s="2849"/>
      <c r="F25" s="2849"/>
      <c r="G25" s="2849"/>
      <c r="H25" s="2849"/>
      <c r="I25" s="2849"/>
      <c r="J25" s="2805" t="s">
        <v>181</v>
      </c>
      <c r="K25" s="2805"/>
      <c r="L25" s="96" t="s">
        <v>384</v>
      </c>
      <c r="M25" s="118">
        <v>148266</v>
      </c>
      <c r="N25" s="1161">
        <v>0</v>
      </c>
      <c r="O25" s="1161">
        <v>37957</v>
      </c>
      <c r="P25" s="1161">
        <v>110309</v>
      </c>
      <c r="Q25" s="1161">
        <v>114157</v>
      </c>
      <c r="R25" s="1161">
        <v>0</v>
      </c>
      <c r="S25" s="1161">
        <v>31589</v>
      </c>
      <c r="T25" s="1161">
        <v>82568</v>
      </c>
      <c r="U25" s="1161">
        <v>83698</v>
      </c>
      <c r="V25" s="1161">
        <v>0</v>
      </c>
      <c r="W25" s="1161">
        <v>43180</v>
      </c>
      <c r="X25" s="1161">
        <v>1240</v>
      </c>
      <c r="Y25" s="1161">
        <v>28162</v>
      </c>
      <c r="Z25" s="1162">
        <v>13596</v>
      </c>
    </row>
    <row r="26" spans="2:26" ht="12" customHeight="1">
      <c r="B26" s="1168"/>
      <c r="C26" s="2833" t="s">
        <v>1314</v>
      </c>
      <c r="D26" s="2833"/>
      <c r="E26" s="2833"/>
      <c r="F26" s="2833"/>
      <c r="G26" s="2833"/>
      <c r="H26" s="2833"/>
      <c r="I26" s="2833"/>
      <c r="J26" s="11"/>
      <c r="K26" s="11"/>
      <c r="L26" s="96" t="s">
        <v>208</v>
      </c>
      <c r="M26" s="120">
        <v>347195</v>
      </c>
      <c r="N26" s="1164">
        <v>0</v>
      </c>
      <c r="O26" s="1164">
        <v>87730</v>
      </c>
      <c r="P26" s="1164">
        <v>259465</v>
      </c>
      <c r="Q26" s="1164">
        <v>2412163</v>
      </c>
      <c r="R26" s="1164">
        <v>0</v>
      </c>
      <c r="S26" s="1164">
        <v>610543</v>
      </c>
      <c r="T26" s="1164">
        <v>1801620</v>
      </c>
      <c r="U26" s="1164">
        <v>1753290</v>
      </c>
      <c r="V26" s="1164">
        <v>0</v>
      </c>
      <c r="W26" s="1164">
        <v>161706</v>
      </c>
      <c r="X26" s="1164">
        <v>11786</v>
      </c>
      <c r="Y26" s="1164">
        <v>1598662</v>
      </c>
      <c r="Z26" s="1165">
        <v>4708</v>
      </c>
    </row>
    <row r="27" spans="2:26" ht="12" customHeight="1">
      <c r="B27" s="1168"/>
      <c r="C27" s="2833" t="s">
        <v>1315</v>
      </c>
      <c r="D27" s="2833"/>
      <c r="E27" s="2833"/>
      <c r="F27" s="2833"/>
      <c r="G27" s="2833"/>
      <c r="H27" s="2833"/>
      <c r="I27" s="2833"/>
      <c r="J27" s="2805" t="s">
        <v>180</v>
      </c>
      <c r="K27" s="2805"/>
      <c r="L27" s="96" t="s">
        <v>278</v>
      </c>
      <c r="M27" s="118">
        <v>1419</v>
      </c>
      <c r="N27" s="1161">
        <v>0</v>
      </c>
      <c r="O27" s="1161">
        <v>355</v>
      </c>
      <c r="P27" s="1161">
        <v>1064</v>
      </c>
      <c r="Q27" s="1161">
        <v>16652</v>
      </c>
      <c r="R27" s="1161">
        <v>0</v>
      </c>
      <c r="S27" s="1161">
        <v>4165</v>
      </c>
      <c r="T27" s="1161">
        <v>12487</v>
      </c>
      <c r="U27" s="1161">
        <v>13213</v>
      </c>
      <c r="V27" s="1161">
        <v>0</v>
      </c>
      <c r="W27" s="1161">
        <v>1038</v>
      </c>
      <c r="X27" s="1161">
        <v>285</v>
      </c>
      <c r="Y27" s="1161">
        <v>12516</v>
      </c>
      <c r="Z27" s="1162">
        <v>-56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05" t="s">
        <v>143</v>
      </c>
      <c r="K28" s="2805"/>
      <c r="L28" s="96" t="s">
        <v>204</v>
      </c>
      <c r="M28" s="120">
        <v>1832</v>
      </c>
      <c r="N28" s="1164">
        <v>0</v>
      </c>
      <c r="O28" s="1164">
        <v>458</v>
      </c>
      <c r="P28" s="1164">
        <v>1374</v>
      </c>
      <c r="Q28" s="1164">
        <v>41518</v>
      </c>
      <c r="R28" s="1164">
        <v>0</v>
      </c>
      <c r="S28" s="1164">
        <v>10384</v>
      </c>
      <c r="T28" s="1164">
        <v>31134</v>
      </c>
      <c r="U28" s="1164">
        <v>31553</v>
      </c>
      <c r="V28" s="1164">
        <v>0</v>
      </c>
      <c r="W28" s="1164">
        <v>1359</v>
      </c>
      <c r="X28" s="1164">
        <v>695</v>
      </c>
      <c r="Y28" s="1164">
        <v>31160</v>
      </c>
      <c r="Z28" s="1165">
        <v>-271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181</v>
      </c>
      <c r="K29" s="2805"/>
      <c r="L29" s="96" t="s">
        <v>279</v>
      </c>
      <c r="M29" s="118">
        <v>487</v>
      </c>
      <c r="N29" s="1161">
        <v>0</v>
      </c>
      <c r="O29" s="1161">
        <v>122</v>
      </c>
      <c r="P29" s="1161">
        <v>365</v>
      </c>
      <c r="Q29" s="1161">
        <v>266</v>
      </c>
      <c r="R29" s="1161">
        <v>0</v>
      </c>
      <c r="S29" s="1161">
        <v>67</v>
      </c>
      <c r="T29" s="1161">
        <v>199</v>
      </c>
      <c r="U29" s="1161">
        <v>562</v>
      </c>
      <c r="V29" s="1161">
        <v>0</v>
      </c>
      <c r="W29" s="1161">
        <v>323</v>
      </c>
      <c r="X29" s="1161">
        <v>9</v>
      </c>
      <c r="Y29" s="1161">
        <v>245</v>
      </c>
      <c r="Z29" s="1162">
        <v>3</v>
      </c>
    </row>
    <row r="30" spans="2:26" ht="12" customHeight="1">
      <c r="B30" s="1166"/>
      <c r="C30" s="2833" t="s">
        <v>1316</v>
      </c>
      <c r="D30" s="2833"/>
      <c r="E30" s="2833"/>
      <c r="F30" s="2833"/>
      <c r="G30" s="2833"/>
      <c r="H30" s="2833"/>
      <c r="I30" s="2833"/>
      <c r="J30" s="2833"/>
      <c r="K30" s="2833"/>
      <c r="L30" s="96" t="s">
        <v>277</v>
      </c>
      <c r="M30" s="120">
        <v>3738</v>
      </c>
      <c r="N30" s="1164">
        <v>0</v>
      </c>
      <c r="O30" s="1164">
        <v>935</v>
      </c>
      <c r="P30" s="1164">
        <v>2803</v>
      </c>
      <c r="Q30" s="1164">
        <v>58436</v>
      </c>
      <c r="R30" s="1164">
        <v>0</v>
      </c>
      <c r="S30" s="1164">
        <v>14616</v>
      </c>
      <c r="T30" s="1164">
        <v>43820</v>
      </c>
      <c r="U30" s="1164">
        <v>45328</v>
      </c>
      <c r="V30" s="1164">
        <v>0</v>
      </c>
      <c r="W30" s="1164">
        <v>2720</v>
      </c>
      <c r="X30" s="1164">
        <v>989</v>
      </c>
      <c r="Y30" s="1164">
        <v>43921</v>
      </c>
      <c r="Z30" s="1165">
        <v>-324</v>
      </c>
    </row>
    <row r="31" spans="2:26" ht="12" customHeight="1">
      <c r="B31" s="1166"/>
      <c r="C31" s="2816" t="s">
        <v>1317</v>
      </c>
      <c r="D31" s="2816"/>
      <c r="E31" s="2816"/>
      <c r="F31" s="2816"/>
      <c r="G31" s="2816"/>
      <c r="H31" s="2816"/>
      <c r="I31" s="2816"/>
      <c r="J31" s="2805" t="s">
        <v>180</v>
      </c>
      <c r="K31" s="2805"/>
      <c r="L31" s="96" t="s">
        <v>205</v>
      </c>
      <c r="M31" s="118">
        <v>1190</v>
      </c>
      <c r="N31" s="1161">
        <v>0</v>
      </c>
      <c r="O31" s="1161">
        <v>298</v>
      </c>
      <c r="P31" s="1161">
        <v>892</v>
      </c>
      <c r="Q31" s="1161">
        <v>11970</v>
      </c>
      <c r="R31" s="1161">
        <v>0</v>
      </c>
      <c r="S31" s="1161">
        <v>3016</v>
      </c>
      <c r="T31" s="1161">
        <v>8954</v>
      </c>
      <c r="U31" s="1161">
        <v>8700</v>
      </c>
      <c r="V31" s="1161">
        <v>0</v>
      </c>
      <c r="W31" s="1161">
        <v>214</v>
      </c>
      <c r="X31" s="1161">
        <v>203</v>
      </c>
      <c r="Y31" s="1161">
        <v>9569</v>
      </c>
      <c r="Z31" s="1162">
        <v>-880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05" t="s">
        <v>143</v>
      </c>
      <c r="K32" s="2805"/>
      <c r="L32" s="96" t="s">
        <v>465</v>
      </c>
      <c r="M32" s="120">
        <v>1098</v>
      </c>
      <c r="N32" s="1164">
        <v>0</v>
      </c>
      <c r="O32" s="1164">
        <v>404</v>
      </c>
      <c r="P32" s="1164">
        <v>694</v>
      </c>
      <c r="Q32" s="1164">
        <v>3404</v>
      </c>
      <c r="R32" s="1164">
        <v>0</v>
      </c>
      <c r="S32" s="1164">
        <v>891</v>
      </c>
      <c r="T32" s="1164">
        <v>2513</v>
      </c>
      <c r="U32" s="1164">
        <v>2705</v>
      </c>
      <c r="V32" s="1164">
        <v>0</v>
      </c>
      <c r="W32" s="1164">
        <v>308</v>
      </c>
      <c r="X32" s="1164">
        <v>55</v>
      </c>
      <c r="Y32" s="1164">
        <v>2262</v>
      </c>
      <c r="Z32" s="1165">
        <v>190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05" t="s">
        <v>181</v>
      </c>
      <c r="K33" s="2805"/>
      <c r="L33" s="96" t="s">
        <v>182</v>
      </c>
      <c r="M33" s="118">
        <v>427</v>
      </c>
      <c r="N33" s="1161">
        <v>0</v>
      </c>
      <c r="O33" s="1161">
        <v>107</v>
      </c>
      <c r="P33" s="1161">
        <v>320</v>
      </c>
      <c r="Q33" s="1161">
        <v>2095</v>
      </c>
      <c r="R33" s="1161">
        <v>0</v>
      </c>
      <c r="S33" s="1161">
        <v>526</v>
      </c>
      <c r="T33" s="1161">
        <v>1569</v>
      </c>
      <c r="U33" s="1161">
        <v>1780</v>
      </c>
      <c r="V33" s="1161">
        <v>0</v>
      </c>
      <c r="W33" s="1161">
        <v>-331</v>
      </c>
      <c r="X33" s="1161">
        <v>33</v>
      </c>
      <c r="Y33" s="1161">
        <v>1232</v>
      </c>
      <c r="Z33" s="1162">
        <v>912</v>
      </c>
    </row>
    <row r="34" spans="2:26" ht="12" customHeight="1">
      <c r="B34" s="1166"/>
      <c r="C34" s="2816" t="s">
        <v>1249</v>
      </c>
      <c r="D34" s="2816"/>
      <c r="E34" s="2816"/>
      <c r="F34" s="2816"/>
      <c r="G34" s="2816"/>
      <c r="H34" s="2816"/>
      <c r="I34" s="2816"/>
      <c r="J34" s="2816"/>
      <c r="K34" s="2816"/>
      <c r="L34" s="96" t="s">
        <v>467</v>
      </c>
      <c r="M34" s="120">
        <v>2715</v>
      </c>
      <c r="N34" s="1164">
        <v>0</v>
      </c>
      <c r="O34" s="1164">
        <v>809</v>
      </c>
      <c r="P34" s="1164">
        <v>1906</v>
      </c>
      <c r="Q34" s="1164">
        <v>17469</v>
      </c>
      <c r="R34" s="1164">
        <v>0</v>
      </c>
      <c r="S34" s="1164">
        <v>4433</v>
      </c>
      <c r="T34" s="1164">
        <v>13036</v>
      </c>
      <c r="U34" s="1164">
        <v>13185</v>
      </c>
      <c r="V34" s="1164">
        <v>0</v>
      </c>
      <c r="W34" s="1164">
        <v>191</v>
      </c>
      <c r="X34" s="1164">
        <v>291</v>
      </c>
      <c r="Y34" s="1164">
        <v>13063</v>
      </c>
      <c r="Z34" s="1165">
        <v>222</v>
      </c>
    </row>
    <row r="35" spans="2:26" ht="12" customHeight="1">
      <c r="B35" s="1166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18">
        <v>145273</v>
      </c>
      <c r="N35" s="1161">
        <v>0</v>
      </c>
      <c r="O35" s="1161">
        <v>36319</v>
      </c>
      <c r="P35" s="1161">
        <v>108954</v>
      </c>
      <c r="Q35" s="1161">
        <v>1650565</v>
      </c>
      <c r="R35" s="1161">
        <v>0</v>
      </c>
      <c r="S35" s="1161">
        <v>412842</v>
      </c>
      <c r="T35" s="1161">
        <v>1237723</v>
      </c>
      <c r="U35" s="1161">
        <v>1198552</v>
      </c>
      <c r="V35" s="1161">
        <v>0</v>
      </c>
      <c r="W35" s="1161">
        <v>81104</v>
      </c>
      <c r="X35" s="1161">
        <v>488</v>
      </c>
      <c r="Y35" s="1161">
        <v>1134240</v>
      </c>
      <c r="Z35" s="1162">
        <v>-16304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05" t="s">
        <v>143</v>
      </c>
      <c r="K36" s="2805"/>
      <c r="L36" s="96" t="s">
        <v>122</v>
      </c>
      <c r="M36" s="120">
        <v>59195</v>
      </c>
      <c r="N36" s="1164">
        <v>0</v>
      </c>
      <c r="O36" s="1164">
        <v>14969</v>
      </c>
      <c r="P36" s="1164">
        <v>44226</v>
      </c>
      <c r="Q36" s="1164">
        <v>720985</v>
      </c>
      <c r="R36" s="1164">
        <v>0</v>
      </c>
      <c r="S36" s="1164">
        <v>184568</v>
      </c>
      <c r="T36" s="1164">
        <v>536417</v>
      </c>
      <c r="U36" s="1164">
        <v>527211</v>
      </c>
      <c r="V36" s="1164">
        <v>0</v>
      </c>
      <c r="W36" s="1164">
        <v>40341</v>
      </c>
      <c r="X36" s="1164">
        <v>11296</v>
      </c>
      <c r="Y36" s="1164">
        <v>491767</v>
      </c>
      <c r="Z36" s="1165">
        <v>6399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05" t="s">
        <v>181</v>
      </c>
      <c r="K37" s="2805"/>
      <c r="L37" s="96" t="s">
        <v>123</v>
      </c>
      <c r="M37" s="1174">
        <v>149180</v>
      </c>
      <c r="N37" s="1174">
        <v>0</v>
      </c>
      <c r="O37" s="1174">
        <v>38186</v>
      </c>
      <c r="P37" s="1174">
        <v>110994</v>
      </c>
      <c r="Q37" s="1174">
        <v>116518</v>
      </c>
      <c r="R37" s="1174">
        <v>0</v>
      </c>
      <c r="S37" s="1174">
        <v>32182</v>
      </c>
      <c r="T37" s="1174">
        <v>84336</v>
      </c>
      <c r="U37" s="1174">
        <v>86040</v>
      </c>
      <c r="V37" s="1174">
        <v>0</v>
      </c>
      <c r="W37" s="1174">
        <v>43172</v>
      </c>
      <c r="X37" s="1174">
        <v>1282</v>
      </c>
      <c r="Y37" s="1174">
        <v>29639</v>
      </c>
      <c r="Z37" s="1175">
        <v>14511</v>
      </c>
    </row>
    <row r="38" spans="2:26" ht="12" customHeight="1">
      <c r="B38" s="3246" t="s">
        <v>1319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353648</v>
      </c>
      <c r="N38" s="1174">
        <v>0</v>
      </c>
      <c r="O38" s="1174">
        <v>89474</v>
      </c>
      <c r="P38" s="1174">
        <v>264174</v>
      </c>
      <c r="Q38" s="1174">
        <v>2488068</v>
      </c>
      <c r="R38" s="1174">
        <v>0</v>
      </c>
      <c r="S38" s="1174">
        <v>629592</v>
      </c>
      <c r="T38" s="1174">
        <v>1858476</v>
      </c>
      <c r="U38" s="1174">
        <v>1811803</v>
      </c>
      <c r="V38" s="1174">
        <v>0</v>
      </c>
      <c r="W38" s="1174">
        <v>164617</v>
      </c>
      <c r="X38" s="1174">
        <v>13066</v>
      </c>
      <c r="Y38" s="1174">
        <v>1655646</v>
      </c>
      <c r="Z38" s="1175">
        <v>4606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24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24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33"/>
      <c r="E60" s="2833"/>
      <c r="F60" s="2833"/>
      <c r="G60" s="2833"/>
      <c r="H60" s="2833"/>
      <c r="I60" s="2833"/>
      <c r="J60" s="2833"/>
      <c r="K60" s="2833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6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524746</v>
      </c>
      <c r="N66" s="1178">
        <v>0</v>
      </c>
      <c r="O66" s="1178">
        <v>144053</v>
      </c>
      <c r="P66" s="1178">
        <v>380693</v>
      </c>
      <c r="Q66" s="1178">
        <v>2944623</v>
      </c>
      <c r="R66" s="1178">
        <v>0</v>
      </c>
      <c r="S66" s="1178">
        <v>787322</v>
      </c>
      <c r="T66" s="1178">
        <v>2157301</v>
      </c>
      <c r="U66" s="1178">
        <v>2133288</v>
      </c>
      <c r="V66" s="1178">
        <v>0</v>
      </c>
      <c r="W66" s="1178">
        <v>272374</v>
      </c>
      <c r="X66" s="1178">
        <v>19029</v>
      </c>
      <c r="Y66" s="1178">
        <v>1872047</v>
      </c>
      <c r="Z66" s="1179">
        <v>7896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6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2">
    <mergeCell ref="B4:J4"/>
    <mergeCell ref="B5:J5"/>
    <mergeCell ref="M4:W4"/>
    <mergeCell ref="M5:W5"/>
    <mergeCell ref="F16:K16"/>
    <mergeCell ref="U7:Z7"/>
    <mergeCell ref="F15:K15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C48:K48"/>
    <mergeCell ref="C53:K53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5.42578125" customWidth="1"/>
    <col min="10" max="10" width="8.85546875" customWidth="1"/>
    <col min="11" max="11" width="14.28515625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1474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3783</v>
      </c>
      <c r="N12" s="120">
        <v>618</v>
      </c>
      <c r="O12" s="120">
        <v>13449</v>
      </c>
      <c r="P12" s="120">
        <v>7043</v>
      </c>
      <c r="Q12" s="120">
        <v>25699</v>
      </c>
      <c r="R12" s="120">
        <v>113809</v>
      </c>
      <c r="S12" s="120">
        <v>1716</v>
      </c>
      <c r="T12" s="120">
        <v>2836</v>
      </c>
      <c r="U12" s="120">
        <v>79196</v>
      </c>
      <c r="V12" s="120">
        <v>18421</v>
      </c>
      <c r="W12" s="120">
        <v>1332</v>
      </c>
      <c r="X12" s="120">
        <v>799</v>
      </c>
      <c r="Y12" s="120">
        <v>172</v>
      </c>
      <c r="Z12" s="120">
        <v>0</v>
      </c>
      <c r="AA12" s="1191">
        <v>268873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3783</v>
      </c>
      <c r="N15" s="1188">
        <v>618</v>
      </c>
      <c r="O15" s="1188">
        <v>13449</v>
      </c>
      <c r="P15" s="1188">
        <v>7043</v>
      </c>
      <c r="Q15" s="1188"/>
      <c r="R15" s="1188">
        <v>113809</v>
      </c>
      <c r="S15" s="1188">
        <v>1716</v>
      </c>
      <c r="T15" s="1188">
        <v>2836</v>
      </c>
      <c r="U15" s="1188">
        <v>79196</v>
      </c>
      <c r="V15" s="1188">
        <v>18421</v>
      </c>
      <c r="W15" s="1188">
        <v>1332</v>
      </c>
      <c r="X15" s="1188">
        <v>799</v>
      </c>
      <c r="Y15" s="1188">
        <v>172</v>
      </c>
      <c r="Z15" s="1188">
        <v>0</v>
      </c>
      <c r="AA15" s="1191">
        <v>268873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3783</v>
      </c>
      <c r="N17" s="1188">
        <v>618</v>
      </c>
      <c r="O17" s="1188">
        <v>13449</v>
      </c>
      <c r="P17" s="1188">
        <v>7043</v>
      </c>
      <c r="Q17" s="1188">
        <v>25699</v>
      </c>
      <c r="R17" s="1188">
        <v>113809</v>
      </c>
      <c r="S17" s="1188">
        <v>1716</v>
      </c>
      <c r="T17" s="1188">
        <v>2836</v>
      </c>
      <c r="U17" s="1188">
        <v>79196</v>
      </c>
      <c r="V17" s="1188">
        <v>18421</v>
      </c>
      <c r="W17" s="1188">
        <v>1332</v>
      </c>
      <c r="X17" s="1188">
        <v>799</v>
      </c>
      <c r="Y17" s="1188">
        <v>172</v>
      </c>
      <c r="Z17" s="1188">
        <v>0</v>
      </c>
      <c r="AA17" s="1191">
        <v>268873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23" t="s">
        <v>1242</v>
      </c>
      <c r="D20" s="3223"/>
      <c r="E20" s="3223"/>
      <c r="F20" s="3223"/>
      <c r="G20" s="3223"/>
      <c r="H20" s="9" t="s">
        <v>180</v>
      </c>
      <c r="I20" s="75"/>
      <c r="J20" s="75"/>
      <c r="K20" s="75"/>
      <c r="L20" s="95" t="s">
        <v>206</v>
      </c>
      <c r="M20" s="1194">
        <v>3364</v>
      </c>
      <c r="N20" s="1194">
        <v>1144</v>
      </c>
      <c r="O20" s="1194">
        <v>16910</v>
      </c>
      <c r="P20" s="1194">
        <v>7732</v>
      </c>
      <c r="Q20" s="1194">
        <v>12804</v>
      </c>
      <c r="R20" s="1194">
        <v>130754</v>
      </c>
      <c r="S20" s="1194">
        <v>0</v>
      </c>
      <c r="T20" s="1194">
        <v>0</v>
      </c>
      <c r="U20" s="1194">
        <v>89157</v>
      </c>
      <c r="V20" s="1194">
        <v>0</v>
      </c>
      <c r="W20" s="1194">
        <v>869</v>
      </c>
      <c r="X20" s="1194">
        <v>415</v>
      </c>
      <c r="Y20" s="1194">
        <v>74</v>
      </c>
      <c r="Z20" s="1194">
        <v>0</v>
      </c>
      <c r="AA20" s="1195">
        <v>263223</v>
      </c>
    </row>
    <row r="21" spans="2:27" ht="12" customHeight="1">
      <c r="B21" s="1166"/>
      <c r="C21" s="2816"/>
      <c r="D21" s="2816"/>
      <c r="E21" s="2816"/>
      <c r="F21" s="2816"/>
      <c r="G21" s="2816"/>
      <c r="H21" s="15" t="s">
        <v>143</v>
      </c>
      <c r="I21" s="11"/>
      <c r="J21" s="11"/>
      <c r="K21" s="11"/>
      <c r="L21" s="96" t="s">
        <v>207</v>
      </c>
      <c r="M21" s="1188">
        <v>317</v>
      </c>
      <c r="N21" s="1188">
        <v>121</v>
      </c>
      <c r="O21" s="1188">
        <v>2303</v>
      </c>
      <c r="P21" s="1188">
        <v>1147</v>
      </c>
      <c r="Q21" s="1188">
        <v>0</v>
      </c>
      <c r="R21" s="1188">
        <v>51239</v>
      </c>
      <c r="S21" s="1188">
        <v>0</v>
      </c>
      <c r="T21" s="1188">
        <v>0</v>
      </c>
      <c r="U21" s="1188">
        <v>10280</v>
      </c>
      <c r="V21" s="1188">
        <v>0</v>
      </c>
      <c r="W21" s="1188">
        <v>85</v>
      </c>
      <c r="X21" s="1188">
        <v>40</v>
      </c>
      <c r="Y21" s="1188">
        <v>9</v>
      </c>
      <c r="Z21" s="1188">
        <v>0</v>
      </c>
      <c r="AA21" s="1191">
        <v>65541</v>
      </c>
    </row>
    <row r="22" spans="2:27" ht="12" customHeight="1">
      <c r="B22" s="1166"/>
      <c r="C22" s="2816"/>
      <c r="D22" s="2816"/>
      <c r="E22" s="2816"/>
      <c r="F22" s="2816"/>
      <c r="G22" s="2816"/>
      <c r="H22" s="15" t="s">
        <v>181</v>
      </c>
      <c r="I22" s="11"/>
      <c r="J22" s="11"/>
      <c r="K22" s="11"/>
      <c r="L22" s="96" t="s">
        <v>384</v>
      </c>
      <c r="M22" s="1194">
        <v>1891</v>
      </c>
      <c r="N22" s="1194">
        <v>1434</v>
      </c>
      <c r="O22" s="1194">
        <v>9906</v>
      </c>
      <c r="P22" s="1194">
        <v>5815</v>
      </c>
      <c r="Q22" s="1194">
        <v>10930</v>
      </c>
      <c r="R22" s="1194">
        <v>64984</v>
      </c>
      <c r="S22" s="1194">
        <v>0</v>
      </c>
      <c r="T22" s="1194">
        <v>0</v>
      </c>
      <c r="U22" s="1194">
        <v>53615</v>
      </c>
      <c r="V22" s="1194">
        <v>0</v>
      </c>
      <c r="W22" s="1194">
        <v>987</v>
      </c>
      <c r="X22" s="1194">
        <v>595</v>
      </c>
      <c r="Y22" s="1194">
        <v>93</v>
      </c>
      <c r="Z22" s="1194">
        <v>0</v>
      </c>
      <c r="AA22" s="1195">
        <v>150250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2833"/>
      <c r="L23" s="96" t="s">
        <v>208</v>
      </c>
      <c r="M23" s="1188">
        <v>5572</v>
      </c>
      <c r="N23" s="1188">
        <v>2699</v>
      </c>
      <c r="O23" s="1188">
        <v>29119</v>
      </c>
      <c r="P23" s="1188">
        <v>14694</v>
      </c>
      <c r="Q23" s="1188">
        <v>23734</v>
      </c>
      <c r="R23" s="1188">
        <v>246977</v>
      </c>
      <c r="S23" s="1188">
        <v>0</v>
      </c>
      <c r="T23" s="1188">
        <v>0</v>
      </c>
      <c r="U23" s="1188">
        <v>153052</v>
      </c>
      <c r="V23" s="1188">
        <v>0</v>
      </c>
      <c r="W23" s="1188">
        <v>1941</v>
      </c>
      <c r="X23" s="1188">
        <v>1050</v>
      </c>
      <c r="Y23" s="1188">
        <v>176</v>
      </c>
      <c r="Z23" s="1188">
        <v>0</v>
      </c>
      <c r="AA23" s="1191">
        <v>479014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-1</v>
      </c>
      <c r="N24" s="1194">
        <v>-1</v>
      </c>
      <c r="O24" s="1194">
        <v>-3</v>
      </c>
      <c r="P24" s="1194">
        <v>-1</v>
      </c>
      <c r="Q24" s="1194">
        <v>-1</v>
      </c>
      <c r="R24" s="1194">
        <v>-11</v>
      </c>
      <c r="S24" s="1194">
        <v>0</v>
      </c>
      <c r="T24" s="1194">
        <v>0</v>
      </c>
      <c r="U24" s="1194">
        <v>-3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-21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-2</v>
      </c>
      <c r="P25" s="1188">
        <v>-1</v>
      </c>
      <c r="Q25" s="1188">
        <v>0</v>
      </c>
      <c r="R25" s="1188">
        <v>-37</v>
      </c>
      <c r="S25" s="1188">
        <v>0</v>
      </c>
      <c r="T25" s="1188">
        <v>0</v>
      </c>
      <c r="U25" s="1188">
        <v>-1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-41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05" t="s">
        <v>181</v>
      </c>
      <c r="K26" s="2805"/>
      <c r="L26" s="96" t="s">
        <v>279</v>
      </c>
      <c r="M26" s="1194">
        <v>-1</v>
      </c>
      <c r="N26" s="1194">
        <v>-1</v>
      </c>
      <c r="O26" s="1194">
        <v>-3</v>
      </c>
      <c r="P26" s="1194">
        <v>-1</v>
      </c>
      <c r="Q26" s="1194">
        <v>-2</v>
      </c>
      <c r="R26" s="1194">
        <v>-2</v>
      </c>
      <c r="S26" s="1194">
        <v>0</v>
      </c>
      <c r="T26" s="1194">
        <v>0</v>
      </c>
      <c r="U26" s="1194">
        <v>-4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-14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-2</v>
      </c>
      <c r="N27" s="1188">
        <v>-2</v>
      </c>
      <c r="O27" s="1188">
        <v>-8</v>
      </c>
      <c r="P27" s="1188">
        <v>-3</v>
      </c>
      <c r="Q27" s="1188">
        <v>-3</v>
      </c>
      <c r="R27" s="1188">
        <v>-50</v>
      </c>
      <c r="S27" s="1188">
        <v>0</v>
      </c>
      <c r="T27" s="1188">
        <v>0</v>
      </c>
      <c r="U27" s="1188">
        <v>-8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-76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213</v>
      </c>
      <c r="N28" s="1194">
        <v>49</v>
      </c>
      <c r="O28" s="1194">
        <v>560</v>
      </c>
      <c r="P28" s="1194">
        <v>243</v>
      </c>
      <c r="Q28" s="1194"/>
      <c r="R28" s="1194">
        <v>537</v>
      </c>
      <c r="S28" s="1194">
        <v>0</v>
      </c>
      <c r="T28" s="1194">
        <v>0</v>
      </c>
      <c r="U28" s="1194">
        <v>319</v>
      </c>
      <c r="V28" s="1194"/>
      <c r="W28" s="1194">
        <v>7</v>
      </c>
      <c r="X28" s="1194">
        <v>23</v>
      </c>
      <c r="Y28" s="1194">
        <v>4</v>
      </c>
      <c r="Z28" s="1194">
        <v>0</v>
      </c>
      <c r="AA28" s="1195">
        <v>1955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143</v>
      </c>
      <c r="K29" s="2805"/>
      <c r="L29" s="96" t="s">
        <v>465</v>
      </c>
      <c r="M29" s="1188">
        <v>25</v>
      </c>
      <c r="N29" s="1188">
        <v>7</v>
      </c>
      <c r="O29" s="1188">
        <v>101</v>
      </c>
      <c r="P29" s="1188">
        <v>52</v>
      </c>
      <c r="Q29" s="1188"/>
      <c r="R29" s="1188">
        <v>292</v>
      </c>
      <c r="S29" s="1188">
        <v>0</v>
      </c>
      <c r="T29" s="1188">
        <v>0</v>
      </c>
      <c r="U29" s="1188">
        <v>12</v>
      </c>
      <c r="V29" s="1188"/>
      <c r="W29" s="1188">
        <v>0</v>
      </c>
      <c r="X29" s="1188">
        <v>1</v>
      </c>
      <c r="Y29" s="1188">
        <v>0</v>
      </c>
      <c r="Z29" s="1188">
        <v>0</v>
      </c>
      <c r="AA29" s="1191">
        <v>490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181</v>
      </c>
      <c r="K30" s="2805"/>
      <c r="L30" s="96" t="s">
        <v>182</v>
      </c>
      <c r="M30" s="1194">
        <v>71</v>
      </c>
      <c r="N30" s="1194">
        <v>20</v>
      </c>
      <c r="O30" s="1194">
        <v>208</v>
      </c>
      <c r="P30" s="1194">
        <v>98</v>
      </c>
      <c r="Q30" s="1194"/>
      <c r="R30" s="1194">
        <v>172</v>
      </c>
      <c r="S30" s="1194">
        <v>0</v>
      </c>
      <c r="T30" s="1194">
        <v>0</v>
      </c>
      <c r="U30" s="1194">
        <v>99</v>
      </c>
      <c r="V30" s="1194"/>
      <c r="W30" s="1194">
        <v>3</v>
      </c>
      <c r="X30" s="1194">
        <v>24</v>
      </c>
      <c r="Y30" s="1194">
        <v>4</v>
      </c>
      <c r="Z30" s="1194">
        <v>0</v>
      </c>
      <c r="AA30" s="1195">
        <v>699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309</v>
      </c>
      <c r="N31" s="1188">
        <v>76</v>
      </c>
      <c r="O31" s="1188">
        <v>869</v>
      </c>
      <c r="P31" s="1188">
        <v>393</v>
      </c>
      <c r="Q31" s="1188"/>
      <c r="R31" s="1188">
        <v>1001</v>
      </c>
      <c r="S31" s="1188">
        <v>0</v>
      </c>
      <c r="T31" s="1188">
        <v>0</v>
      </c>
      <c r="U31" s="1188">
        <v>430</v>
      </c>
      <c r="V31" s="1188"/>
      <c r="W31" s="1188">
        <v>10</v>
      </c>
      <c r="X31" s="1188">
        <v>48</v>
      </c>
      <c r="Y31" s="1188">
        <v>8</v>
      </c>
      <c r="Z31" s="1188">
        <v>0</v>
      </c>
      <c r="AA31" s="1191">
        <v>3144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3576</v>
      </c>
      <c r="N32" s="1194">
        <v>1192</v>
      </c>
      <c r="O32" s="1194">
        <v>17467</v>
      </c>
      <c r="P32" s="1194">
        <v>7974</v>
      </c>
      <c r="Q32" s="1194">
        <v>12803</v>
      </c>
      <c r="R32" s="1194">
        <v>131280</v>
      </c>
      <c r="S32" s="1194">
        <v>0</v>
      </c>
      <c r="T32" s="1194">
        <v>0</v>
      </c>
      <c r="U32" s="1194">
        <v>89473</v>
      </c>
      <c r="V32" s="1194">
        <v>0</v>
      </c>
      <c r="W32" s="1194">
        <v>876</v>
      </c>
      <c r="X32" s="1194">
        <v>438</v>
      </c>
      <c r="Y32" s="1194">
        <v>78</v>
      </c>
      <c r="Z32" s="1194">
        <v>0</v>
      </c>
      <c r="AA32" s="1195">
        <v>265157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05" t="s">
        <v>143</v>
      </c>
      <c r="K33" s="2805"/>
      <c r="L33" s="96" t="s">
        <v>122</v>
      </c>
      <c r="M33" s="1188">
        <v>342</v>
      </c>
      <c r="N33" s="1188">
        <v>128</v>
      </c>
      <c r="O33" s="1188">
        <v>2402</v>
      </c>
      <c r="P33" s="1188">
        <v>1198</v>
      </c>
      <c r="Q33" s="1188">
        <v>0</v>
      </c>
      <c r="R33" s="1188">
        <v>51494</v>
      </c>
      <c r="S33" s="1188">
        <v>0</v>
      </c>
      <c r="T33" s="1188">
        <v>0</v>
      </c>
      <c r="U33" s="1188">
        <v>10291</v>
      </c>
      <c r="V33" s="1188">
        <v>0</v>
      </c>
      <c r="W33" s="1188">
        <v>85</v>
      </c>
      <c r="X33" s="1188">
        <v>41</v>
      </c>
      <c r="Y33" s="1188">
        <v>9</v>
      </c>
      <c r="Z33" s="1188">
        <v>0</v>
      </c>
      <c r="AA33" s="1191">
        <v>65990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181</v>
      </c>
      <c r="K34" s="2805"/>
      <c r="L34" s="96" t="s">
        <v>123</v>
      </c>
      <c r="M34" s="1196">
        <v>1961</v>
      </c>
      <c r="N34" s="1196">
        <v>1453</v>
      </c>
      <c r="O34" s="1196">
        <v>10111</v>
      </c>
      <c r="P34" s="1196">
        <v>5912</v>
      </c>
      <c r="Q34" s="1196">
        <v>10928</v>
      </c>
      <c r="R34" s="1196">
        <v>65154</v>
      </c>
      <c r="S34" s="1196">
        <v>0</v>
      </c>
      <c r="T34" s="1196">
        <v>0</v>
      </c>
      <c r="U34" s="1196">
        <v>53710</v>
      </c>
      <c r="V34" s="1196">
        <v>0</v>
      </c>
      <c r="W34" s="1196">
        <v>990</v>
      </c>
      <c r="X34" s="1196">
        <v>619</v>
      </c>
      <c r="Y34" s="1196">
        <v>97</v>
      </c>
      <c r="Z34" s="1196">
        <v>0</v>
      </c>
      <c r="AA34" s="1197">
        <v>150935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5879</v>
      </c>
      <c r="N35" s="1188">
        <v>2773</v>
      </c>
      <c r="O35" s="1188">
        <v>29980</v>
      </c>
      <c r="P35" s="1188">
        <v>15084</v>
      </c>
      <c r="Q35" s="1188">
        <v>23731</v>
      </c>
      <c r="R35" s="1188">
        <v>247928</v>
      </c>
      <c r="S35" s="1188">
        <v>0</v>
      </c>
      <c r="T35" s="1188">
        <v>0</v>
      </c>
      <c r="U35" s="1188">
        <v>153474</v>
      </c>
      <c r="V35" s="1188">
        <v>0</v>
      </c>
      <c r="W35" s="1188">
        <v>1951</v>
      </c>
      <c r="X35" s="1188">
        <v>1098</v>
      </c>
      <c r="Y35" s="1188">
        <v>184</v>
      </c>
      <c r="Z35" s="1188">
        <v>0</v>
      </c>
      <c r="AA35" s="1191">
        <v>482082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9662</v>
      </c>
      <c r="N63" s="1188">
        <v>3391</v>
      </c>
      <c r="O63" s="1188">
        <v>43429</v>
      </c>
      <c r="P63" s="1188">
        <v>22127</v>
      </c>
      <c r="Q63" s="1188">
        <v>49430</v>
      </c>
      <c r="R63" s="1188">
        <v>361737</v>
      </c>
      <c r="S63" s="1188">
        <v>1716</v>
      </c>
      <c r="T63" s="1188">
        <v>2836</v>
      </c>
      <c r="U63" s="1188">
        <v>232670</v>
      </c>
      <c r="V63" s="1188">
        <v>18421</v>
      </c>
      <c r="W63" s="1188">
        <v>3283</v>
      </c>
      <c r="X63" s="1188">
        <v>1897</v>
      </c>
      <c r="Y63" s="1188">
        <v>356</v>
      </c>
      <c r="Z63" s="1188">
        <v>0</v>
      </c>
      <c r="AA63" s="1191">
        <v>750955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2494</v>
      </c>
      <c r="N65" s="1192">
        <v>863</v>
      </c>
      <c r="O65" s="1192">
        <v>11434</v>
      </c>
      <c r="P65" s="1192">
        <v>9146</v>
      </c>
      <c r="Q65" s="1192">
        <v>13798</v>
      </c>
      <c r="R65" s="1192">
        <v>98443</v>
      </c>
      <c r="S65" s="1192">
        <v>459</v>
      </c>
      <c r="T65" s="1192">
        <v>752</v>
      </c>
      <c r="U65" s="1192">
        <v>69445</v>
      </c>
      <c r="V65" s="1192">
        <v>4913</v>
      </c>
      <c r="W65" s="1192">
        <v>849</v>
      </c>
      <c r="X65" s="1192">
        <v>491</v>
      </c>
      <c r="Y65" s="1192"/>
      <c r="Z65" s="1192">
        <v>0</v>
      </c>
      <c r="AA65" s="1193">
        <v>213179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7168</v>
      </c>
      <c r="N66" s="1201">
        <v>2528</v>
      </c>
      <c r="O66" s="1201">
        <v>31995</v>
      </c>
      <c r="P66" s="1201">
        <v>12981</v>
      </c>
      <c r="Q66" s="1201">
        <v>35632</v>
      </c>
      <c r="R66" s="1201">
        <v>263294</v>
      </c>
      <c r="S66" s="1201">
        <v>1257</v>
      </c>
      <c r="T66" s="1201">
        <v>2084</v>
      </c>
      <c r="U66" s="1201">
        <v>163225</v>
      </c>
      <c r="V66" s="1201">
        <v>13508</v>
      </c>
      <c r="W66" s="1201">
        <v>2434</v>
      </c>
      <c r="X66" s="1201">
        <v>1406</v>
      </c>
      <c r="Y66" s="1201">
        <v>264</v>
      </c>
      <c r="Z66" s="1201">
        <v>0</v>
      </c>
      <c r="AA66" s="1202">
        <v>537776</v>
      </c>
    </row>
    <row r="67" spans="2:27" ht="12" customHeight="1">
      <c r="B67" s="1001"/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9">
    <mergeCell ref="C57:K57"/>
    <mergeCell ref="C58:K58"/>
    <mergeCell ref="C50:K50"/>
    <mergeCell ref="C51:K51"/>
    <mergeCell ref="C52:K52"/>
    <mergeCell ref="B56:K56"/>
    <mergeCell ref="B55:K55"/>
    <mergeCell ref="B65:K65"/>
    <mergeCell ref="B66:K66"/>
    <mergeCell ref="B59:K59"/>
    <mergeCell ref="B60:K60"/>
    <mergeCell ref="B61:K61"/>
    <mergeCell ref="B62:K62"/>
    <mergeCell ref="B63:K63"/>
    <mergeCell ref="B64:K64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9" width="3.28515625" customWidth="1"/>
    <col min="10" max="10" width="7.140625" customWidth="1"/>
    <col min="11" max="11" width="26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1475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3299"/>
      <c r="X4" s="3299"/>
      <c r="Y4" s="3299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2826"/>
      <c r="Y5" s="2826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1333</v>
      </c>
      <c r="N6" s="2827"/>
      <c r="O6" s="2827"/>
      <c r="P6" s="2827"/>
      <c r="Q6" s="2827"/>
      <c r="R6" s="2827"/>
      <c r="S6" s="2827"/>
      <c r="T6" s="2827"/>
      <c r="U6" s="2827"/>
      <c r="V6" s="2827"/>
      <c r="W6" s="2827"/>
      <c r="X6" s="2827"/>
      <c r="Y6" s="282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1438</v>
      </c>
      <c r="N12" s="120">
        <v>3239</v>
      </c>
      <c r="O12" s="120">
        <v>12751</v>
      </c>
      <c r="P12" s="120">
        <v>4386</v>
      </c>
      <c r="Q12" s="120">
        <v>16441</v>
      </c>
      <c r="R12" s="120">
        <v>46359</v>
      </c>
      <c r="S12" s="120">
        <v>824</v>
      </c>
      <c r="T12" s="120">
        <v>1543</v>
      </c>
      <c r="U12" s="120">
        <v>22407</v>
      </c>
      <c r="V12" s="120">
        <v>8887</v>
      </c>
      <c r="W12" s="120">
        <v>479</v>
      </c>
      <c r="X12" s="120">
        <v>277</v>
      </c>
      <c r="Y12" s="120">
        <v>55</v>
      </c>
      <c r="Z12" s="120">
        <v>0</v>
      </c>
      <c r="AA12" s="1191">
        <v>119086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1438</v>
      </c>
      <c r="N15" s="1188">
        <v>3239</v>
      </c>
      <c r="O15" s="1188">
        <v>12751</v>
      </c>
      <c r="P15" s="1188">
        <v>4386</v>
      </c>
      <c r="Q15" s="1188"/>
      <c r="R15" s="1188">
        <v>46359</v>
      </c>
      <c r="S15" s="1188">
        <v>824</v>
      </c>
      <c r="T15" s="1188">
        <v>1543</v>
      </c>
      <c r="U15" s="1188">
        <v>22407</v>
      </c>
      <c r="V15" s="1188">
        <v>8887</v>
      </c>
      <c r="W15" s="1188">
        <v>479</v>
      </c>
      <c r="X15" s="1188">
        <v>277</v>
      </c>
      <c r="Y15" s="1188">
        <v>55</v>
      </c>
      <c r="Z15" s="1188">
        <v>0</v>
      </c>
      <c r="AA15" s="1191">
        <v>119086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1438</v>
      </c>
      <c r="N17" s="1188">
        <v>3239</v>
      </c>
      <c r="O17" s="1188">
        <v>12751</v>
      </c>
      <c r="P17" s="1188">
        <v>4386</v>
      </c>
      <c r="Q17" s="1188">
        <v>16441</v>
      </c>
      <c r="R17" s="1188">
        <v>46359</v>
      </c>
      <c r="S17" s="1188">
        <v>824</v>
      </c>
      <c r="T17" s="1188">
        <v>1543</v>
      </c>
      <c r="U17" s="1188">
        <v>22407</v>
      </c>
      <c r="V17" s="1188">
        <v>8887</v>
      </c>
      <c r="W17" s="1188">
        <v>479</v>
      </c>
      <c r="X17" s="1188">
        <v>277</v>
      </c>
      <c r="Y17" s="1188">
        <v>55</v>
      </c>
      <c r="Z17" s="1188">
        <v>0</v>
      </c>
      <c r="AA17" s="1191">
        <v>119086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2" t="s">
        <v>1242</v>
      </c>
      <c r="D20" s="2822"/>
      <c r="E20" s="2822"/>
      <c r="F20" s="2822"/>
      <c r="G20" s="2822"/>
      <c r="H20" s="2822"/>
      <c r="I20" s="2822"/>
      <c r="J20" s="2822"/>
      <c r="K20" s="9" t="s">
        <v>180</v>
      </c>
      <c r="L20" s="95" t="s">
        <v>206</v>
      </c>
      <c r="M20" s="1194">
        <v>3871</v>
      </c>
      <c r="N20" s="1194">
        <v>2303</v>
      </c>
      <c r="O20" s="1194">
        <v>16331</v>
      </c>
      <c r="P20" s="1194">
        <v>7682</v>
      </c>
      <c r="Q20" s="1194">
        <v>8254</v>
      </c>
      <c r="R20" s="1194">
        <v>76009</v>
      </c>
      <c r="S20" s="1194">
        <v>0</v>
      </c>
      <c r="T20" s="1194">
        <v>0</v>
      </c>
      <c r="U20" s="1194">
        <v>79502</v>
      </c>
      <c r="V20" s="1194">
        <v>0</v>
      </c>
      <c r="W20" s="1194">
        <v>1220</v>
      </c>
      <c r="X20" s="1194">
        <v>547</v>
      </c>
      <c r="Y20" s="1194">
        <v>73</v>
      </c>
      <c r="Z20" s="1194">
        <v>0</v>
      </c>
      <c r="AA20" s="1195">
        <v>195792</v>
      </c>
    </row>
    <row r="21" spans="2:27" ht="12" customHeight="1">
      <c r="B21" s="1166"/>
      <c r="C21" s="2802"/>
      <c r="D21" s="2802"/>
      <c r="E21" s="2802"/>
      <c r="F21" s="2802"/>
      <c r="G21" s="2802"/>
      <c r="H21" s="2802"/>
      <c r="I21" s="2802"/>
      <c r="J21" s="2802"/>
      <c r="K21" s="15" t="s">
        <v>1476</v>
      </c>
      <c r="L21" s="96" t="s">
        <v>207</v>
      </c>
      <c r="M21" s="1188">
        <v>285</v>
      </c>
      <c r="N21" s="1188">
        <v>127</v>
      </c>
      <c r="O21" s="1188">
        <v>2308</v>
      </c>
      <c r="P21" s="1188">
        <v>1098</v>
      </c>
      <c r="Q21" s="1188">
        <v>-45</v>
      </c>
      <c r="R21" s="1188">
        <v>53341</v>
      </c>
      <c r="S21" s="1188">
        <v>0</v>
      </c>
      <c r="T21" s="1188">
        <v>0</v>
      </c>
      <c r="U21" s="1188">
        <v>12334</v>
      </c>
      <c r="V21" s="1188">
        <v>0</v>
      </c>
      <c r="W21" s="1188">
        <v>107</v>
      </c>
      <c r="X21" s="1188">
        <v>41</v>
      </c>
      <c r="Y21" s="1188">
        <v>4</v>
      </c>
      <c r="Z21" s="1188">
        <v>0</v>
      </c>
      <c r="AA21" s="1191">
        <v>69600</v>
      </c>
    </row>
    <row r="22" spans="2:27" ht="12" customHeight="1">
      <c r="B22" s="1166"/>
      <c r="C22" s="2849"/>
      <c r="D22" s="2849"/>
      <c r="E22" s="2849"/>
      <c r="F22" s="2849"/>
      <c r="G22" s="2849"/>
      <c r="H22" s="2849"/>
      <c r="I22" s="2849"/>
      <c r="J22" s="2849"/>
      <c r="K22" s="15" t="s">
        <v>181</v>
      </c>
      <c r="L22" s="96" t="s">
        <v>384</v>
      </c>
      <c r="M22" s="1194">
        <v>1625</v>
      </c>
      <c r="N22" s="1194">
        <v>1003</v>
      </c>
      <c r="O22" s="1194">
        <v>11012</v>
      </c>
      <c r="P22" s="1194">
        <v>6050</v>
      </c>
      <c r="Q22" s="1194">
        <v>16428</v>
      </c>
      <c r="R22" s="1194">
        <v>67565</v>
      </c>
      <c r="S22" s="1194">
        <v>0</v>
      </c>
      <c r="T22" s="1194">
        <v>0</v>
      </c>
      <c r="U22" s="1194">
        <v>41343</v>
      </c>
      <c r="V22" s="1194">
        <v>0</v>
      </c>
      <c r="W22" s="1194">
        <v>782</v>
      </c>
      <c r="X22" s="1194">
        <v>483</v>
      </c>
      <c r="Y22" s="1194">
        <v>61</v>
      </c>
      <c r="Z22" s="1194">
        <v>0</v>
      </c>
      <c r="AA22" s="1195">
        <v>146352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11"/>
      <c r="L23" s="96" t="s">
        <v>208</v>
      </c>
      <c r="M23" s="1188">
        <v>5781</v>
      </c>
      <c r="N23" s="1188">
        <v>3433</v>
      </c>
      <c r="O23" s="1188">
        <v>29651</v>
      </c>
      <c r="P23" s="1188">
        <v>14830</v>
      </c>
      <c r="Q23" s="1188">
        <v>24637</v>
      </c>
      <c r="R23" s="1188">
        <v>196915</v>
      </c>
      <c r="S23" s="1188">
        <v>0</v>
      </c>
      <c r="T23" s="1188">
        <v>0</v>
      </c>
      <c r="U23" s="1188">
        <v>133179</v>
      </c>
      <c r="V23" s="1188">
        <v>0</v>
      </c>
      <c r="W23" s="1188">
        <v>2109</v>
      </c>
      <c r="X23" s="1188">
        <v>1071</v>
      </c>
      <c r="Y23" s="1188">
        <v>138</v>
      </c>
      <c r="Z23" s="1188">
        <v>0</v>
      </c>
      <c r="AA23" s="1191">
        <v>411744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33"/>
      <c r="K24" s="9" t="s">
        <v>180</v>
      </c>
      <c r="L24" s="96" t="s">
        <v>278</v>
      </c>
      <c r="M24" s="1194">
        <v>8</v>
      </c>
      <c r="N24" s="1194">
        <v>3</v>
      </c>
      <c r="O24" s="1194">
        <v>15</v>
      </c>
      <c r="P24" s="1194">
        <v>26</v>
      </c>
      <c r="Q24" s="1194">
        <v>0</v>
      </c>
      <c r="R24" s="1194">
        <v>325</v>
      </c>
      <c r="S24" s="1194">
        <v>0</v>
      </c>
      <c r="T24" s="1194">
        <v>0</v>
      </c>
      <c r="U24" s="1194">
        <v>76</v>
      </c>
      <c r="V24" s="1194">
        <v>0</v>
      </c>
      <c r="W24" s="1194">
        <v>2</v>
      </c>
      <c r="X24" s="1194">
        <v>1</v>
      </c>
      <c r="Y24" s="1194">
        <v>0</v>
      </c>
      <c r="Z24" s="1194">
        <v>0</v>
      </c>
      <c r="AA24" s="1195">
        <v>456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3</v>
      </c>
      <c r="N25" s="1188">
        <v>1</v>
      </c>
      <c r="O25" s="1188">
        <v>14</v>
      </c>
      <c r="P25" s="1188">
        <v>13</v>
      </c>
      <c r="Q25" s="1188">
        <v>0</v>
      </c>
      <c r="R25" s="1188">
        <v>1247</v>
      </c>
      <c r="S25" s="1188">
        <v>0</v>
      </c>
      <c r="T25" s="1188">
        <v>0</v>
      </c>
      <c r="U25" s="1188">
        <v>5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1283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12</v>
      </c>
      <c r="P26" s="1194">
        <v>-1</v>
      </c>
      <c r="Q26" s="1194">
        <v>0</v>
      </c>
      <c r="R26" s="1194">
        <v>-7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4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11</v>
      </c>
      <c r="N27" s="1188">
        <v>4</v>
      </c>
      <c r="O27" s="1188">
        <v>41</v>
      </c>
      <c r="P27" s="1188">
        <v>38</v>
      </c>
      <c r="Q27" s="1188">
        <v>0</v>
      </c>
      <c r="R27" s="1188">
        <v>1565</v>
      </c>
      <c r="S27" s="1188">
        <v>0</v>
      </c>
      <c r="T27" s="1188">
        <v>0</v>
      </c>
      <c r="U27" s="1188">
        <v>81</v>
      </c>
      <c r="V27" s="1188">
        <v>0</v>
      </c>
      <c r="W27" s="1188">
        <v>2</v>
      </c>
      <c r="X27" s="1188">
        <v>1</v>
      </c>
      <c r="Y27" s="1188">
        <v>0</v>
      </c>
      <c r="Z27" s="1188">
        <v>0</v>
      </c>
      <c r="AA27" s="1191">
        <v>1743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16"/>
      <c r="K28" s="9" t="s">
        <v>180</v>
      </c>
      <c r="L28" s="96" t="s">
        <v>205</v>
      </c>
      <c r="M28" s="1194">
        <v>141</v>
      </c>
      <c r="N28" s="1194">
        <v>1</v>
      </c>
      <c r="O28" s="1194">
        <v>348</v>
      </c>
      <c r="P28" s="1194">
        <v>54</v>
      </c>
      <c r="Q28" s="1194"/>
      <c r="R28" s="1194">
        <v>742</v>
      </c>
      <c r="S28" s="1194">
        <v>0</v>
      </c>
      <c r="T28" s="1194">
        <v>0</v>
      </c>
      <c r="U28" s="1194">
        <v>226</v>
      </c>
      <c r="V28" s="1194"/>
      <c r="W28" s="1194">
        <v>-5</v>
      </c>
      <c r="X28" s="1194">
        <v>10</v>
      </c>
      <c r="Y28" s="1194">
        <v>-1</v>
      </c>
      <c r="Z28" s="1194">
        <v>0</v>
      </c>
      <c r="AA28" s="1195">
        <v>1516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53</v>
      </c>
      <c r="N29" s="1188">
        <v>11</v>
      </c>
      <c r="O29" s="1188">
        <v>194</v>
      </c>
      <c r="P29" s="1188">
        <v>103</v>
      </c>
      <c r="Q29" s="1188"/>
      <c r="R29" s="1188">
        <v>224</v>
      </c>
      <c r="S29" s="1188">
        <v>0</v>
      </c>
      <c r="T29" s="1188">
        <v>0</v>
      </c>
      <c r="U29" s="1188">
        <v>84</v>
      </c>
      <c r="V29" s="1188"/>
      <c r="W29" s="1188">
        <v>5</v>
      </c>
      <c r="X29" s="1188">
        <v>4</v>
      </c>
      <c r="Y29" s="1188">
        <v>-1</v>
      </c>
      <c r="Z29" s="1188">
        <v>0</v>
      </c>
      <c r="AA29" s="1191">
        <v>677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48</v>
      </c>
      <c r="N30" s="1194">
        <v>30</v>
      </c>
      <c r="O30" s="1194">
        <v>145</v>
      </c>
      <c r="P30" s="1194">
        <v>91</v>
      </c>
      <c r="Q30" s="1194"/>
      <c r="R30" s="1194">
        <v>-251</v>
      </c>
      <c r="S30" s="1194">
        <v>0</v>
      </c>
      <c r="T30" s="1194">
        <v>0</v>
      </c>
      <c r="U30" s="1194">
        <v>68</v>
      </c>
      <c r="V30" s="1194"/>
      <c r="W30" s="1194">
        <v>3</v>
      </c>
      <c r="X30" s="1194">
        <v>11</v>
      </c>
      <c r="Y30" s="1194">
        <v>1</v>
      </c>
      <c r="Z30" s="1194">
        <v>0</v>
      </c>
      <c r="AA30" s="1195">
        <v>146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242</v>
      </c>
      <c r="N31" s="1188">
        <v>42</v>
      </c>
      <c r="O31" s="1188">
        <v>687</v>
      </c>
      <c r="P31" s="1188">
        <v>248</v>
      </c>
      <c r="Q31" s="1188"/>
      <c r="R31" s="1188">
        <v>715</v>
      </c>
      <c r="S31" s="1188">
        <v>0</v>
      </c>
      <c r="T31" s="1188">
        <v>0</v>
      </c>
      <c r="U31" s="1188">
        <v>378</v>
      </c>
      <c r="V31" s="1188"/>
      <c r="W31" s="1188">
        <v>3</v>
      </c>
      <c r="X31" s="1188">
        <v>25</v>
      </c>
      <c r="Y31" s="1188">
        <v>-1</v>
      </c>
      <c r="Z31" s="1188">
        <v>0</v>
      </c>
      <c r="AA31" s="1191">
        <v>2339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97"/>
      <c r="K32" s="9" t="s">
        <v>180</v>
      </c>
      <c r="L32" s="96" t="s">
        <v>121</v>
      </c>
      <c r="M32" s="1194">
        <v>4020</v>
      </c>
      <c r="N32" s="1194">
        <v>2307</v>
      </c>
      <c r="O32" s="1194">
        <v>16694</v>
      </c>
      <c r="P32" s="1194">
        <v>7762</v>
      </c>
      <c r="Q32" s="1194">
        <v>8254</v>
      </c>
      <c r="R32" s="1194">
        <v>77076</v>
      </c>
      <c r="S32" s="1194">
        <v>0</v>
      </c>
      <c r="T32" s="1194">
        <v>0</v>
      </c>
      <c r="U32" s="1194">
        <v>79804</v>
      </c>
      <c r="V32" s="1194">
        <v>0</v>
      </c>
      <c r="W32" s="1194">
        <v>1217</v>
      </c>
      <c r="X32" s="1194">
        <v>558</v>
      </c>
      <c r="Y32" s="1194">
        <v>72</v>
      </c>
      <c r="Z32" s="1194">
        <v>0</v>
      </c>
      <c r="AA32" s="1195">
        <v>197764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341</v>
      </c>
      <c r="N33" s="1188">
        <v>139</v>
      </c>
      <c r="O33" s="1188">
        <v>2516</v>
      </c>
      <c r="P33" s="1188">
        <v>1214</v>
      </c>
      <c r="Q33" s="1188">
        <v>-45</v>
      </c>
      <c r="R33" s="1188">
        <v>54812</v>
      </c>
      <c r="S33" s="1188">
        <v>0</v>
      </c>
      <c r="T33" s="1188">
        <v>0</v>
      </c>
      <c r="U33" s="1188">
        <v>12423</v>
      </c>
      <c r="V33" s="1188">
        <v>0</v>
      </c>
      <c r="W33" s="1188">
        <v>112</v>
      </c>
      <c r="X33" s="1188">
        <v>45</v>
      </c>
      <c r="Y33" s="1188">
        <v>3</v>
      </c>
      <c r="Z33" s="1188">
        <v>0</v>
      </c>
      <c r="AA33" s="1191">
        <v>71560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1673</v>
      </c>
      <c r="N34" s="1196">
        <v>1033</v>
      </c>
      <c r="O34" s="1196">
        <v>11169</v>
      </c>
      <c r="P34" s="1196">
        <v>6140</v>
      </c>
      <c r="Q34" s="1196">
        <v>16428</v>
      </c>
      <c r="R34" s="1196">
        <v>67307</v>
      </c>
      <c r="S34" s="1196">
        <v>0</v>
      </c>
      <c r="T34" s="1196">
        <v>0</v>
      </c>
      <c r="U34" s="1196">
        <v>41411</v>
      </c>
      <c r="V34" s="1196">
        <v>0</v>
      </c>
      <c r="W34" s="1196">
        <v>785</v>
      </c>
      <c r="X34" s="1196">
        <v>494</v>
      </c>
      <c r="Y34" s="1196">
        <v>62</v>
      </c>
      <c r="Z34" s="1196">
        <v>0</v>
      </c>
      <c r="AA34" s="1197">
        <v>146502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6034</v>
      </c>
      <c r="N35" s="1188">
        <v>3479</v>
      </c>
      <c r="O35" s="1188">
        <v>30379</v>
      </c>
      <c r="P35" s="1188">
        <v>15116</v>
      </c>
      <c r="Q35" s="1188">
        <v>24637</v>
      </c>
      <c r="R35" s="1188">
        <v>199195</v>
      </c>
      <c r="S35" s="1188">
        <v>0</v>
      </c>
      <c r="T35" s="1188">
        <v>0</v>
      </c>
      <c r="U35" s="1188">
        <v>133638</v>
      </c>
      <c r="V35" s="1188">
        <v>0</v>
      </c>
      <c r="W35" s="1188">
        <v>2114</v>
      </c>
      <c r="X35" s="1188">
        <v>1097</v>
      </c>
      <c r="Y35" s="1188">
        <v>137</v>
      </c>
      <c r="Z35" s="1188">
        <v>0</v>
      </c>
      <c r="AA35" s="1191">
        <v>415826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7472</v>
      </c>
      <c r="N63" s="1188">
        <v>6718</v>
      </c>
      <c r="O63" s="1188">
        <v>43130</v>
      </c>
      <c r="P63" s="1188">
        <v>19502</v>
      </c>
      <c r="Q63" s="1188">
        <v>41078</v>
      </c>
      <c r="R63" s="1188">
        <v>245554</v>
      </c>
      <c r="S63" s="1188">
        <v>824</v>
      </c>
      <c r="T63" s="1188">
        <v>1543</v>
      </c>
      <c r="U63" s="1188">
        <v>156045</v>
      </c>
      <c r="V63" s="1188">
        <v>8887</v>
      </c>
      <c r="W63" s="1188">
        <v>2593</v>
      </c>
      <c r="X63" s="1188">
        <v>1374</v>
      </c>
      <c r="Y63" s="1188">
        <v>192</v>
      </c>
      <c r="Z63" s="1188">
        <v>0</v>
      </c>
      <c r="AA63" s="1191">
        <v>534912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1873</v>
      </c>
      <c r="N65" s="1192">
        <v>1668</v>
      </c>
      <c r="O65" s="1192">
        <v>10757</v>
      </c>
      <c r="P65" s="1192">
        <v>9979</v>
      </c>
      <c r="Q65" s="1192">
        <v>10357</v>
      </c>
      <c r="R65" s="1192">
        <v>62630</v>
      </c>
      <c r="S65" s="1192">
        <v>206</v>
      </c>
      <c r="T65" s="1192">
        <v>386</v>
      </c>
      <c r="U65" s="1192">
        <v>38787</v>
      </c>
      <c r="V65" s="1192">
        <v>2224</v>
      </c>
      <c r="W65" s="1192">
        <v>650</v>
      </c>
      <c r="X65" s="1192">
        <v>344</v>
      </c>
      <c r="Y65" s="1192">
        <v>48</v>
      </c>
      <c r="Z65" s="1192">
        <v>0</v>
      </c>
      <c r="AA65" s="1193">
        <v>139909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5599</v>
      </c>
      <c r="N66" s="1201">
        <v>5050</v>
      </c>
      <c r="O66" s="1201">
        <v>32373</v>
      </c>
      <c r="P66" s="1201">
        <v>9523</v>
      </c>
      <c r="Q66" s="1201">
        <v>30721</v>
      </c>
      <c r="R66" s="1201">
        <v>182924</v>
      </c>
      <c r="S66" s="1201">
        <v>618</v>
      </c>
      <c r="T66" s="1201">
        <v>1157</v>
      </c>
      <c r="U66" s="1201">
        <v>117258</v>
      </c>
      <c r="V66" s="1201">
        <v>6663</v>
      </c>
      <c r="W66" s="1201">
        <v>1943</v>
      </c>
      <c r="X66" s="1201">
        <v>1030</v>
      </c>
      <c r="Y66" s="1201">
        <v>144</v>
      </c>
      <c r="Z66" s="1201">
        <v>0</v>
      </c>
      <c r="AA66" s="1202">
        <v>395003</v>
      </c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0">
    <mergeCell ref="C23:J23"/>
    <mergeCell ref="B40:K40"/>
    <mergeCell ref="B59:K59"/>
    <mergeCell ref="B65:K65"/>
    <mergeCell ref="B43:K43"/>
    <mergeCell ref="B66:K66"/>
    <mergeCell ref="C49:K49"/>
    <mergeCell ref="C44:K44"/>
    <mergeCell ref="C45:K45"/>
    <mergeCell ref="C46:K4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M4:Y4"/>
    <mergeCell ref="M5:Y5"/>
    <mergeCell ref="M6:Y6"/>
    <mergeCell ref="B4:J4"/>
    <mergeCell ref="B5:J5"/>
    <mergeCell ref="B6:J6"/>
    <mergeCell ref="C58:K58"/>
    <mergeCell ref="C27:K27"/>
    <mergeCell ref="C28:J28"/>
    <mergeCell ref="C48:K48"/>
    <mergeCell ref="C47:K47"/>
    <mergeCell ref="C52:K52"/>
    <mergeCell ref="B56:K56"/>
    <mergeCell ref="C57:K57"/>
    <mergeCell ref="C50:K50"/>
    <mergeCell ref="D37:K37"/>
    <mergeCell ref="C31:K31"/>
    <mergeCell ref="C32:J32"/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10.140625" customWidth="1"/>
    <col min="16" max="16" width="22.7109375" customWidth="1"/>
    <col min="17" max="17" width="3.710937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1502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1503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1480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9" t="s">
        <v>1505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40" t="s">
        <v>237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1415" t="s">
        <v>282</v>
      </c>
      <c r="R16" s="120"/>
      <c r="S16" s="120"/>
      <c r="T16" s="120"/>
    </row>
    <row r="17" spans="2:20" ht="12" customHeight="1">
      <c r="B17" s="98"/>
      <c r="D17" s="2816" t="s">
        <v>238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18" t="s">
        <v>239</v>
      </c>
      <c r="E18" s="2849"/>
      <c r="F18" s="2849"/>
      <c r="G18" s="2849"/>
      <c r="H18" s="2849"/>
      <c r="I18" s="2849"/>
      <c r="J18" s="2849"/>
      <c r="K18" s="2849"/>
      <c r="L18" s="2849"/>
      <c r="M18" s="2849"/>
      <c r="N18" s="2849"/>
      <c r="O18" s="2849"/>
      <c r="P18" s="2849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05" t="s">
        <v>240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1506</v>
      </c>
      <c r="E20" s="2817"/>
      <c r="F20" s="2817"/>
      <c r="G20" s="2817"/>
      <c r="H20" s="2817"/>
      <c r="I20" s="2817"/>
      <c r="J20" s="2817"/>
      <c r="K20" s="2817"/>
      <c r="L20" s="2817"/>
      <c r="M20" s="2817"/>
      <c r="N20" s="2817"/>
      <c r="O20" s="2817"/>
      <c r="P20" s="2817"/>
      <c r="Q20" s="1418"/>
      <c r="R20" s="1170"/>
      <c r="S20" s="1170"/>
      <c r="T20" s="1170"/>
    </row>
    <row r="21" spans="2:20" ht="12" customHeight="1">
      <c r="B21" s="115"/>
      <c r="C21" s="16"/>
      <c r="E21" s="2849" t="s">
        <v>1507</v>
      </c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1417" t="s">
        <v>1508</v>
      </c>
      <c r="R21" s="121"/>
      <c r="S21" s="121"/>
      <c r="T21" s="121"/>
    </row>
    <row r="22" spans="2:20" ht="12" customHeight="1">
      <c r="B22" s="115" t="s">
        <v>1509</v>
      </c>
      <c r="C22" s="16"/>
      <c r="E22" s="2816" t="s">
        <v>1510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1511</v>
      </c>
      <c r="R22" s="120"/>
      <c r="S22" s="120"/>
      <c r="T22" s="120"/>
    </row>
    <row r="23" spans="2:20" ht="12" customHeight="1">
      <c r="B23" s="83" t="s">
        <v>1512</v>
      </c>
      <c r="C23" s="16"/>
      <c r="E23" s="2816" t="s">
        <v>1513</v>
      </c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7" t="s">
        <v>1514</v>
      </c>
      <c r="R23" s="120"/>
      <c r="S23" s="120"/>
      <c r="T23" s="120"/>
    </row>
    <row r="24" spans="2:20" ht="12" customHeight="1">
      <c r="B24" s="83"/>
      <c r="C24" s="116"/>
      <c r="D24" s="2849" t="s">
        <v>241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1515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9" t="s">
        <v>1516</v>
      </c>
      <c r="F26" s="2829"/>
      <c r="G26" s="2829"/>
      <c r="H26" s="2829"/>
      <c r="I26" s="2829"/>
      <c r="J26" s="2829"/>
      <c r="K26" s="2829"/>
      <c r="L26" s="2829"/>
      <c r="M26" s="2829"/>
      <c r="N26" s="2829"/>
      <c r="O26" s="2829"/>
      <c r="P26" s="2829"/>
      <c r="Q26" s="1417" t="s">
        <v>1517</v>
      </c>
      <c r="R26" s="121"/>
      <c r="S26" s="121"/>
      <c r="T26" s="121"/>
    </row>
    <row r="27" spans="2:20" ht="12" customHeight="1">
      <c r="B27" s="98"/>
      <c r="E27" s="2816" t="s">
        <v>1518</v>
      </c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1416" t="s">
        <v>1519</v>
      </c>
      <c r="R27" s="120"/>
      <c r="S27" s="120"/>
      <c r="T27" s="120"/>
    </row>
    <row r="28" spans="2:20" ht="12" customHeight="1">
      <c r="B28" s="83"/>
      <c r="C28" s="16"/>
      <c r="E28" s="2849" t="s">
        <v>1520</v>
      </c>
      <c r="F28" s="2849"/>
      <c r="G28" s="2849"/>
      <c r="H28" s="2849"/>
      <c r="I28" s="2849"/>
      <c r="J28" s="2849"/>
      <c r="K28" s="2849"/>
      <c r="L28" s="2849"/>
      <c r="M28" s="2849"/>
      <c r="N28" s="2849"/>
      <c r="O28" s="2849"/>
      <c r="P28" s="2849"/>
      <c r="Q28" s="1417" t="s">
        <v>1521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05" t="s">
        <v>243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05" t="s">
        <v>244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05" t="s">
        <v>233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05" t="s">
        <v>245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05" t="s">
        <v>246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05" t="s">
        <v>247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05" t="s">
        <v>248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1522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18" t="s">
        <v>1523</v>
      </c>
      <c r="F38" s="2818"/>
      <c r="G38" s="2818"/>
      <c r="H38" s="2818"/>
      <c r="I38" s="2818"/>
      <c r="J38" s="2818"/>
      <c r="K38" s="2818"/>
      <c r="L38" s="2818"/>
      <c r="M38" s="2818"/>
      <c r="N38" s="2818"/>
      <c r="O38" s="2818"/>
      <c r="P38" s="2818"/>
      <c r="Q38" s="1417" t="s">
        <v>1524</v>
      </c>
      <c r="R38" s="121"/>
      <c r="S38" s="121"/>
      <c r="T38" s="121"/>
    </row>
    <row r="39" spans="2:20" ht="12" customHeight="1">
      <c r="B39" s="83"/>
      <c r="C39" s="16"/>
      <c r="D39" s="77"/>
      <c r="E39" s="2805" t="s">
        <v>1525</v>
      </c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1526</v>
      </c>
      <c r="R39" s="120"/>
      <c r="S39" s="120"/>
      <c r="T39" s="120"/>
    </row>
    <row r="40" spans="2:20" ht="12" customHeight="1">
      <c r="B40" s="83"/>
      <c r="C40" s="116"/>
      <c r="D40" s="2818" t="s">
        <v>249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05" t="s">
        <v>250</v>
      </c>
      <c r="E41" s="2805"/>
      <c r="F41" s="2805"/>
      <c r="G41" s="2805"/>
      <c r="H41" s="2805"/>
      <c r="I41" s="2805"/>
      <c r="J41" s="2805"/>
      <c r="K41" s="2805"/>
      <c r="L41" s="2805"/>
      <c r="M41" s="2805"/>
      <c r="N41" s="2805"/>
      <c r="O41" s="2805"/>
      <c r="P41" s="2805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1527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18" t="s">
        <v>1528</v>
      </c>
      <c r="F43" s="2818"/>
      <c r="G43" s="2818"/>
      <c r="H43" s="2818"/>
      <c r="I43" s="2818"/>
      <c r="J43" s="2818"/>
      <c r="K43" s="2818"/>
      <c r="L43" s="2818"/>
      <c r="M43" s="2818"/>
      <c r="N43" s="2818"/>
      <c r="O43" s="2818"/>
      <c r="P43" s="2818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05" t="s">
        <v>1529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05" t="s">
        <v>1530</v>
      </c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6" t="s">
        <v>1531</v>
      </c>
      <c r="R45" s="120"/>
      <c r="S45" s="120"/>
      <c r="T45" s="120"/>
    </row>
    <row r="46" spans="2:20" ht="12" customHeight="1">
      <c r="B46" s="83"/>
      <c r="C46" s="16"/>
      <c r="D46" s="77"/>
      <c r="E46" s="2805" t="s">
        <v>251</v>
      </c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18" t="s">
        <v>17</v>
      </c>
      <c r="E47" s="2805"/>
      <c r="F47" s="2805"/>
      <c r="G47" s="2805"/>
      <c r="H47" s="2805"/>
      <c r="I47" s="2805"/>
      <c r="J47" s="2805"/>
      <c r="K47" s="2805"/>
      <c r="L47" s="2805"/>
      <c r="M47" s="2805"/>
      <c r="N47" s="2805"/>
      <c r="O47" s="2805"/>
      <c r="P47" s="2805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1440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39" t="s">
        <v>1532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85"/>
      <c r="R49" s="118"/>
      <c r="S49" s="118"/>
      <c r="T49" s="118"/>
    </row>
    <row r="50" spans="2:20" ht="12" customHeight="1">
      <c r="B50" s="83"/>
      <c r="C50" s="16"/>
      <c r="D50" s="3339" t="s">
        <v>1533</v>
      </c>
      <c r="E50" s="3339"/>
      <c r="F50" s="3339"/>
      <c r="G50" s="3339"/>
      <c r="H50" s="3339"/>
      <c r="I50" s="3339"/>
      <c r="J50" s="3339"/>
      <c r="K50" s="3339"/>
      <c r="L50" s="3339"/>
      <c r="M50" s="3339"/>
      <c r="N50" s="3339"/>
      <c r="O50" s="3339"/>
      <c r="P50" s="3339"/>
      <c r="Q50" s="85"/>
      <c r="R50" s="118"/>
      <c r="S50" s="118"/>
      <c r="T50" s="118"/>
    </row>
    <row r="51" spans="2:20" ht="12" customHeight="1">
      <c r="B51" s="83"/>
      <c r="C51" s="16"/>
      <c r="D51" s="77"/>
      <c r="E51" s="2818" t="s">
        <v>1528</v>
      </c>
      <c r="F51" s="2818"/>
      <c r="G51" s="2818"/>
      <c r="H51" s="2818"/>
      <c r="I51" s="2818"/>
      <c r="J51" s="2818"/>
      <c r="K51" s="2818"/>
      <c r="L51" s="2818"/>
      <c r="M51" s="2818"/>
      <c r="N51" s="2818"/>
      <c r="O51" s="2818"/>
      <c r="P51" s="2818"/>
      <c r="Q51" s="1417" t="s">
        <v>1534</v>
      </c>
      <c r="R51" s="121"/>
      <c r="S51" s="121"/>
      <c r="T51" s="121"/>
    </row>
    <row r="52" spans="2:20" ht="12" customHeight="1">
      <c r="B52" s="83"/>
      <c r="C52" s="16"/>
      <c r="D52" s="77"/>
      <c r="E52" s="2805" t="s">
        <v>1535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05" t="s">
        <v>1536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05" t="s">
        <v>1537</v>
      </c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05" t="s">
        <v>1538</v>
      </c>
      <c r="F55" s="2805"/>
      <c r="G55" s="2805"/>
      <c r="H55" s="2805"/>
      <c r="I55" s="2805"/>
      <c r="J55" s="2805"/>
      <c r="K55" s="2805"/>
      <c r="L55" s="2805"/>
      <c r="M55" s="2805"/>
      <c r="N55" s="2805"/>
      <c r="O55" s="2805"/>
      <c r="P55" s="2805"/>
      <c r="Q55" s="1416" t="s">
        <v>1539</v>
      </c>
      <c r="R55" s="120"/>
      <c r="S55" s="120"/>
      <c r="T55" s="120"/>
    </row>
    <row r="56" spans="2:20" ht="12" customHeight="1">
      <c r="B56" s="83"/>
      <c r="C56" s="116"/>
      <c r="D56" s="2818" t="s">
        <v>252</v>
      </c>
      <c r="E56" s="2805"/>
      <c r="F56" s="2805"/>
      <c r="G56" s="2805"/>
      <c r="H56" s="2805"/>
      <c r="I56" s="2805"/>
      <c r="J56" s="2805"/>
      <c r="K56" s="2805"/>
      <c r="L56" s="2805"/>
      <c r="M56" s="2805"/>
      <c r="N56" s="2805"/>
      <c r="O56" s="2805"/>
      <c r="P56" s="2805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1540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18" t="s">
        <v>225</v>
      </c>
      <c r="F58" s="2818"/>
      <c r="G58" s="2818"/>
      <c r="H58" s="2818"/>
      <c r="I58" s="2818"/>
      <c r="J58" s="2818"/>
      <c r="K58" s="2818"/>
      <c r="L58" s="2818"/>
      <c r="M58" s="2818"/>
      <c r="N58" s="2818"/>
      <c r="O58" s="2818"/>
      <c r="P58" s="2818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05" t="s">
        <v>224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05" t="s">
        <v>253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05" t="s">
        <v>254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05" t="s">
        <v>14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05" t="s">
        <v>255</v>
      </c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05" t="s">
        <v>256</v>
      </c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18" t="s">
        <v>257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05" t="s">
        <v>258</v>
      </c>
      <c r="E66" s="2805"/>
      <c r="F66" s="2805"/>
      <c r="G66" s="2805"/>
      <c r="H66" s="2805"/>
      <c r="I66" s="2805"/>
      <c r="J66" s="2805"/>
      <c r="K66" s="2805"/>
      <c r="L66" s="2805"/>
      <c r="M66" s="2805"/>
      <c r="N66" s="2805"/>
      <c r="O66" s="2805"/>
      <c r="P66" s="2805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05" t="s">
        <v>259</v>
      </c>
      <c r="E67" s="2805"/>
      <c r="F67" s="2805"/>
      <c r="G67" s="2805"/>
      <c r="H67" s="2805"/>
      <c r="I67" s="2805"/>
      <c r="J67" s="2805"/>
      <c r="K67" s="2805"/>
      <c r="L67" s="2805"/>
      <c r="M67" s="2805"/>
      <c r="N67" s="2805"/>
      <c r="O67" s="2805"/>
      <c r="P67" s="2805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05" t="s">
        <v>260</v>
      </c>
      <c r="E68" s="2805"/>
      <c r="F68" s="2805"/>
      <c r="G68" s="2805"/>
      <c r="H68" s="2805"/>
      <c r="I68" s="2805"/>
      <c r="J68" s="2805"/>
      <c r="K68" s="2805"/>
      <c r="L68" s="2805"/>
      <c r="M68" s="2805"/>
      <c r="N68" s="2805"/>
      <c r="O68" s="2805"/>
      <c r="P68" s="2805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1541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39" t="s">
        <v>1542</v>
      </c>
      <c r="E70" s="3339"/>
      <c r="F70" s="3339"/>
      <c r="G70" s="3339"/>
      <c r="H70" s="3339"/>
      <c r="I70" s="3339"/>
      <c r="J70" s="3339"/>
      <c r="K70" s="3339"/>
      <c r="L70" s="3339"/>
      <c r="M70" s="3339"/>
      <c r="N70" s="3339"/>
      <c r="O70" s="3339"/>
      <c r="P70" s="3339"/>
      <c r="Q70" s="85"/>
      <c r="R70" s="118"/>
      <c r="S70" s="118"/>
      <c r="T70" s="118"/>
    </row>
    <row r="71" spans="2:20" ht="12" customHeight="1">
      <c r="B71" s="83"/>
      <c r="C71" s="16"/>
      <c r="D71" s="77"/>
      <c r="E71" s="2818" t="s">
        <v>261</v>
      </c>
      <c r="F71" s="2818"/>
      <c r="G71" s="2818"/>
      <c r="H71" s="2818"/>
      <c r="I71" s="2818"/>
      <c r="J71" s="2818"/>
      <c r="K71" s="2818"/>
      <c r="L71" s="2818"/>
      <c r="M71" s="2818"/>
      <c r="N71" s="2818"/>
      <c r="O71" s="2818"/>
      <c r="P71" s="2818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05" t="s">
        <v>146</v>
      </c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05" t="s">
        <v>262</v>
      </c>
      <c r="F73" s="2805"/>
      <c r="G73" s="2805"/>
      <c r="H73" s="2805"/>
      <c r="I73" s="2805"/>
      <c r="J73" s="2805"/>
      <c r="K73" s="2805"/>
      <c r="L73" s="2805"/>
      <c r="M73" s="2805"/>
      <c r="N73" s="2805"/>
      <c r="O73" s="2805"/>
      <c r="P73" s="2805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05" t="s">
        <v>256</v>
      </c>
      <c r="F74" s="2805"/>
      <c r="G74" s="2805"/>
      <c r="H74" s="2805"/>
      <c r="I74" s="2805"/>
      <c r="J74" s="2805"/>
      <c r="K74" s="2805"/>
      <c r="L74" s="2805"/>
      <c r="M74" s="2805"/>
      <c r="N74" s="2805"/>
      <c r="O74" s="2805"/>
      <c r="P74" s="2805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18" t="s">
        <v>263</v>
      </c>
      <c r="E75" s="2805"/>
      <c r="F75" s="2805"/>
      <c r="G75" s="2805"/>
      <c r="H75" s="2805"/>
      <c r="I75" s="2805"/>
      <c r="J75" s="2805"/>
      <c r="K75" s="2805"/>
      <c r="L75" s="2805"/>
      <c r="M75" s="2805"/>
      <c r="N75" s="2805"/>
      <c r="O75" s="2805"/>
      <c r="P75" s="2805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98" t="s">
        <v>264</v>
      </c>
      <c r="E76" s="2898"/>
      <c r="F76" s="2898"/>
      <c r="G76" s="2898"/>
      <c r="H76" s="2898"/>
      <c r="I76" s="2898"/>
      <c r="J76" s="2898"/>
      <c r="K76" s="2898"/>
      <c r="L76" s="2898"/>
      <c r="M76" s="2898"/>
      <c r="N76" s="2898"/>
      <c r="O76" s="2898"/>
      <c r="P76" s="2898"/>
      <c r="Q76" s="1419" t="s">
        <v>316</v>
      </c>
      <c r="R76" s="121"/>
      <c r="S76" s="121"/>
      <c r="T76" s="121"/>
    </row>
    <row r="78" spans="2:20" ht="12" customHeight="1">
      <c r="B78" s="2835" t="s">
        <v>118</v>
      </c>
      <c r="C78" s="2835"/>
      <c r="D78" s="2835"/>
      <c r="E78" s="2835"/>
      <c r="F78" s="2835"/>
      <c r="G78" s="2835"/>
      <c r="H78" s="2835"/>
      <c r="I78" s="2835"/>
      <c r="J78" s="2835"/>
      <c r="K78" s="2835"/>
      <c r="L78" s="2835"/>
      <c r="M78" s="2835"/>
      <c r="N78" s="2835"/>
      <c r="O78" s="2835"/>
      <c r="P78" s="2835"/>
      <c r="Q78" s="2835"/>
      <c r="R78" s="2835"/>
      <c r="S78" s="2835"/>
      <c r="T78" s="2835"/>
    </row>
    <row r="79" spans="2:20" ht="12" customHeight="1">
      <c r="B79" s="3260" t="s">
        <v>429</v>
      </c>
      <c r="C79" s="3260"/>
      <c r="D79" s="3260"/>
      <c r="E79" s="3260"/>
      <c r="F79" s="3260"/>
      <c r="G79" s="3260"/>
      <c r="H79" s="3260"/>
      <c r="I79" s="3260"/>
      <c r="J79" s="3260"/>
      <c r="K79" s="3260"/>
      <c r="L79" s="3260"/>
      <c r="M79" s="3260"/>
      <c r="N79" s="3260"/>
      <c r="O79" s="3260"/>
      <c r="P79" s="3260"/>
      <c r="Q79" s="3260"/>
      <c r="R79" s="3260"/>
      <c r="S79" s="3260"/>
      <c r="T79" s="3260"/>
    </row>
  </sheetData>
  <mergeCells count="72"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E38:P38"/>
    <mergeCell ref="E39:P39"/>
    <mergeCell ref="D40:P40"/>
    <mergeCell ref="D41:P41"/>
    <mergeCell ref="D42:P42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71:P71"/>
    <mergeCell ref="E72:P72"/>
    <mergeCell ref="E73:P73"/>
    <mergeCell ref="E74:P74"/>
    <mergeCell ref="D75:P75"/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85546875" style="1468" customWidth="1"/>
    <col min="5" max="5" width="73.140625" style="1468" customWidth="1"/>
    <col min="6" max="6" width="5.5703125" style="1469" customWidth="1"/>
    <col min="7" max="8" width="15.42578125" style="1468" customWidth="1"/>
    <col min="9" max="9" width="13.5703125" style="1468" customWidth="1"/>
    <col min="10" max="10" width="14.140625" style="1468" customWidth="1"/>
    <col min="11" max="11" width="13.5703125" style="1468" customWidth="1"/>
    <col min="12" max="12" width="12.140625" style="1468" customWidth="1"/>
    <col min="13" max="18" width="14.4257812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3"/>
    </row>
    <row r="4" spans="2:18" ht="27" customHeight="1">
      <c r="B4" s="3362" t="s">
        <v>1543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333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6.7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F7" s="1422"/>
      <c r="G7" s="3358" t="s">
        <v>1544</v>
      </c>
      <c r="H7" s="3359"/>
      <c r="I7" s="3359"/>
      <c r="J7" s="3359"/>
      <c r="K7" s="3359"/>
      <c r="L7" s="3360"/>
      <c r="M7" s="3358" t="s">
        <v>1504</v>
      </c>
      <c r="N7" s="3359"/>
      <c r="O7" s="3359"/>
      <c r="P7" s="3359"/>
      <c r="Q7" s="3359"/>
      <c r="R7" s="3360"/>
    </row>
    <row r="8" spans="2:18" s="1421" customFormat="1" ht="15" customHeight="1">
      <c r="B8" s="1423"/>
      <c r="C8" s="1424"/>
      <c r="D8" s="1424"/>
      <c r="E8" s="1424"/>
      <c r="F8" s="1425"/>
      <c r="G8" s="1426" t="s">
        <v>1545</v>
      </c>
      <c r="H8" s="1426" t="s">
        <v>1546</v>
      </c>
      <c r="I8" s="3363" t="s">
        <v>1547</v>
      </c>
      <c r="J8" s="3364"/>
      <c r="K8" s="3365"/>
      <c r="L8" s="1427" t="s">
        <v>149</v>
      </c>
      <c r="M8" s="1426" t="s">
        <v>1545</v>
      </c>
      <c r="N8" s="1426" t="s">
        <v>1546</v>
      </c>
      <c r="O8" s="3363" t="s">
        <v>1547</v>
      </c>
      <c r="P8" s="3364"/>
      <c r="Q8" s="3365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1548</v>
      </c>
      <c r="H9" s="1426" t="s">
        <v>1549</v>
      </c>
      <c r="I9" s="1426" t="s">
        <v>1550</v>
      </c>
      <c r="J9" s="1426" t="s">
        <v>1551</v>
      </c>
      <c r="K9" s="1431" t="s">
        <v>1552</v>
      </c>
      <c r="L9" s="1427"/>
      <c r="M9" s="1426" t="s">
        <v>1548</v>
      </c>
      <c r="N9" s="1426" t="s">
        <v>1549</v>
      </c>
      <c r="O9" s="1426" t="s">
        <v>1553</v>
      </c>
      <c r="P9" s="1426" t="s">
        <v>1181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1554</v>
      </c>
      <c r="H10" s="1426"/>
      <c r="I10" s="1426" t="s">
        <v>1555</v>
      </c>
      <c r="J10" s="1426"/>
      <c r="K10" s="1431"/>
      <c r="L10" s="1427"/>
      <c r="M10" s="1426" t="s">
        <v>1554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1556</v>
      </c>
      <c r="H11" s="1426"/>
      <c r="I11" s="1426"/>
      <c r="J11" s="1426"/>
      <c r="K11" s="1431"/>
      <c r="L11" s="1427"/>
      <c r="M11" s="1426" t="s">
        <v>1556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682</v>
      </c>
      <c r="M12" s="1432" t="s">
        <v>323</v>
      </c>
      <c r="N12" s="1432" t="s">
        <v>1557</v>
      </c>
      <c r="O12" s="1432" t="s">
        <v>1558</v>
      </c>
      <c r="P12" s="1432" t="s">
        <v>1559</v>
      </c>
      <c r="Q12" s="1432" t="s">
        <v>1560</v>
      </c>
      <c r="R12" s="1433" t="s">
        <v>1561</v>
      </c>
    </row>
    <row r="13" spans="2:18" s="1421" customFormat="1" ht="15" customHeight="1">
      <c r="B13" s="3368" t="s">
        <v>1562</v>
      </c>
      <c r="C13" s="3369"/>
      <c r="D13" s="3369"/>
      <c r="E13" s="3369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7" t="s">
        <v>1563</v>
      </c>
      <c r="C14" s="3346"/>
      <c r="D14" s="3346"/>
      <c r="E14" s="3346"/>
      <c r="F14" s="1439" t="s">
        <v>1564</v>
      </c>
      <c r="G14" s="1440" t="s">
        <v>1565</v>
      </c>
      <c r="H14" s="1440" t="s">
        <v>1565</v>
      </c>
      <c r="I14" s="1440" t="s">
        <v>1565</v>
      </c>
      <c r="J14" s="1440"/>
      <c r="K14" s="1440"/>
      <c r="L14" s="1440" t="s">
        <v>1565</v>
      </c>
      <c r="M14" s="1440" t="s">
        <v>1565</v>
      </c>
      <c r="N14" s="1440" t="s">
        <v>1565</v>
      </c>
      <c r="O14" s="1440" t="s">
        <v>1565</v>
      </c>
      <c r="P14" s="1440"/>
      <c r="Q14" s="1440"/>
      <c r="R14" s="1440" t="s">
        <v>1565</v>
      </c>
    </row>
    <row r="15" spans="2:18" s="1421" customFormat="1" ht="15" customHeight="1">
      <c r="B15" s="3348" t="s">
        <v>1566</v>
      </c>
      <c r="C15" s="3349"/>
      <c r="D15" s="3349"/>
      <c r="E15" s="3349"/>
      <c r="F15" s="1443" t="s">
        <v>1567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66" t="s">
        <v>1568</v>
      </c>
      <c r="C16" s="3367"/>
      <c r="D16" s="3367"/>
      <c r="E16" s="3367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70" t="s">
        <v>1569</v>
      </c>
      <c r="C17" s="3371"/>
      <c r="D17" s="3371"/>
      <c r="E17" s="3371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1570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1571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1572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1573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1574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1575</v>
      </c>
      <c r="F23" s="1439" t="s">
        <v>1576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1577</v>
      </c>
      <c r="F24" s="1443" t="s">
        <v>1578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1579</v>
      </c>
      <c r="F25" s="1443" t="s">
        <v>1580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1581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1582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1583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1584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1585</v>
      </c>
      <c r="D30" s="3354"/>
      <c r="E30" s="3354"/>
      <c r="F30" s="1443" t="s">
        <v>298</v>
      </c>
      <c r="G30" s="1445" t="s">
        <v>1565</v>
      </c>
      <c r="H30" s="1445" t="s">
        <v>1565</v>
      </c>
      <c r="I30" s="1445" t="s">
        <v>1565</v>
      </c>
      <c r="J30" s="1445"/>
      <c r="K30" s="1445"/>
      <c r="L30" s="1445" t="s">
        <v>1565</v>
      </c>
      <c r="M30" s="1445" t="s">
        <v>1565</v>
      </c>
      <c r="N30" s="1445" t="s">
        <v>1565</v>
      </c>
      <c r="O30" s="1445" t="s">
        <v>1565</v>
      </c>
      <c r="P30" s="1445"/>
      <c r="Q30" s="1445"/>
      <c r="R30" s="1445" t="s">
        <v>1565</v>
      </c>
    </row>
    <row r="31" spans="2:18" s="1421" customFormat="1" ht="15" customHeight="1">
      <c r="B31" s="1448"/>
      <c r="C31" s="3349" t="s">
        <v>1586</v>
      </c>
      <c r="D31" s="3349"/>
      <c r="E31" s="3349"/>
      <c r="F31" s="1460" t="s">
        <v>1534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2" t="s">
        <v>1587</v>
      </c>
      <c r="D32" s="3352"/>
      <c r="E32" s="3352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66" t="s">
        <v>1588</v>
      </c>
      <c r="C33" s="3367"/>
      <c r="D33" s="3367"/>
      <c r="E33" s="3367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44" t="s">
        <v>1589</v>
      </c>
      <c r="C34" s="3345"/>
      <c r="D34" s="3345"/>
      <c r="E34" s="334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6" t="s">
        <v>1590</v>
      </c>
      <c r="D35" s="3346"/>
      <c r="E35" s="3346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49" t="s">
        <v>1591</v>
      </c>
      <c r="D36" s="3349"/>
      <c r="E36" s="3349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2" t="s">
        <v>1592</v>
      </c>
      <c r="D37" s="3352"/>
      <c r="E37" s="3352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1593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48" t="s">
        <v>1594</v>
      </c>
      <c r="C39" s="3349"/>
      <c r="D39" s="3349"/>
      <c r="E39" s="3349"/>
      <c r="F39" s="1461" t="s">
        <v>1595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3" t="s">
        <v>1596</v>
      </c>
      <c r="C40" s="3354"/>
      <c r="D40" s="3354"/>
      <c r="E40" s="3354"/>
      <c r="F40" s="1443" t="s">
        <v>1597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5" t="s">
        <v>1598</v>
      </c>
      <c r="C41" s="3356"/>
      <c r="D41" s="3356"/>
      <c r="E41" s="3356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7" t="s">
        <v>1599</v>
      </c>
      <c r="C42" s="3346"/>
      <c r="D42" s="3346"/>
      <c r="E42" s="3346"/>
      <c r="F42" s="1439" t="s">
        <v>1600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48" t="s">
        <v>1601</v>
      </c>
      <c r="C43" s="3349"/>
      <c r="D43" s="3349"/>
      <c r="E43" s="3349"/>
      <c r="F43" s="1443" t="s">
        <v>1602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0" t="s">
        <v>1596</v>
      </c>
      <c r="C44" s="3351"/>
      <c r="D44" s="3351"/>
      <c r="E44" s="3351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35" t="s">
        <v>118</v>
      </c>
      <c r="C46" s="2835"/>
      <c r="D46" s="2835"/>
      <c r="E46" s="2835"/>
      <c r="F46" s="2835"/>
      <c r="G46" s="2835"/>
      <c r="H46" s="2835"/>
      <c r="R46" s="1466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  <mergeCell ref="B44:E44"/>
    <mergeCell ref="C36:E36"/>
    <mergeCell ref="C37:E37"/>
    <mergeCell ref="B38:E38"/>
    <mergeCell ref="B39:E39"/>
    <mergeCell ref="B40:E40"/>
    <mergeCell ref="B41:E41"/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56.28515625" style="1474" customWidth="1"/>
    <col min="6" max="6" width="3.85546875" style="1474" customWidth="1"/>
    <col min="7" max="7" width="4.28515625" style="1474" customWidth="1"/>
    <col min="8" max="8" width="13" style="1474" customWidth="1"/>
    <col min="9" max="9" width="13.140625" style="1474" customWidth="1"/>
    <col min="10" max="10" width="12.5703125" style="1474" customWidth="1"/>
    <col min="11" max="11" width="16.5703125" style="1474" customWidth="1"/>
    <col min="12" max="12" width="14.5703125" style="1474" customWidth="1"/>
    <col min="13" max="13" width="8.85546875" style="1474" customWidth="1"/>
    <col min="14" max="14" width="13.5703125" style="1474" customWidth="1"/>
    <col min="15" max="15" width="13.42578125" style="1474" customWidth="1"/>
    <col min="16" max="16" width="13.7109375" style="1474" customWidth="1"/>
    <col min="17" max="17" width="17.42578125" style="1474" customWidth="1"/>
    <col min="18" max="18" width="14.28515625" style="1474" customWidth="1"/>
    <col min="19" max="19" width="8.85546875" style="1474" customWidth="1"/>
    <col min="20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1603</v>
      </c>
      <c r="C4" s="3372"/>
      <c r="D4" s="3372"/>
      <c r="H4" s="3372" t="s">
        <v>432</v>
      </c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H5" s="3372" t="s">
        <v>334</v>
      </c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B7" s="1471"/>
      <c r="C7" s="1472"/>
      <c r="D7" s="1472"/>
      <c r="E7" s="1472"/>
      <c r="F7" s="1472"/>
      <c r="G7" s="1472"/>
      <c r="H7" s="3374" t="s">
        <v>1544</v>
      </c>
      <c r="I7" s="3375"/>
      <c r="J7" s="3375"/>
      <c r="K7" s="3375"/>
      <c r="L7" s="3375"/>
      <c r="M7" s="3378"/>
      <c r="N7" s="3374" t="s">
        <v>1504</v>
      </c>
      <c r="O7" s="3375"/>
      <c r="P7" s="3375"/>
      <c r="Q7" s="3375"/>
      <c r="R7" s="3375"/>
      <c r="S7" s="3378"/>
    </row>
    <row r="8" spans="2:19">
      <c r="B8" s="1473"/>
      <c r="H8" s="3374" t="s">
        <v>1604</v>
      </c>
      <c r="I8" s="3375"/>
      <c r="J8" s="1475" t="s">
        <v>1605</v>
      </c>
      <c r="K8" s="3376" t="s">
        <v>1606</v>
      </c>
      <c r="L8" s="3377"/>
      <c r="M8" s="1475" t="s">
        <v>149</v>
      </c>
      <c r="N8" s="3374" t="s">
        <v>1604</v>
      </c>
      <c r="O8" s="3378"/>
      <c r="P8" s="1477" t="s">
        <v>1605</v>
      </c>
      <c r="Q8" s="3374" t="s">
        <v>1606</v>
      </c>
      <c r="R8" s="3378"/>
      <c r="S8" s="1475" t="s">
        <v>149</v>
      </c>
    </row>
    <row r="9" spans="2:19">
      <c r="B9" s="1473"/>
      <c r="H9" s="1475" t="s">
        <v>1607</v>
      </c>
      <c r="I9" s="1475" t="s">
        <v>1608</v>
      </c>
      <c r="J9" s="1478" t="s">
        <v>1609</v>
      </c>
      <c r="K9" s="1475" t="s">
        <v>1610</v>
      </c>
      <c r="L9" s="1476" t="s">
        <v>1611</v>
      </c>
      <c r="M9" s="1478"/>
      <c r="N9" s="1475" t="s">
        <v>1612</v>
      </c>
      <c r="O9" s="1475" t="s">
        <v>1197</v>
      </c>
      <c r="P9" s="1477" t="s">
        <v>1609</v>
      </c>
      <c r="Q9" s="1475" t="s">
        <v>1613</v>
      </c>
      <c r="R9" s="1476" t="s">
        <v>1611</v>
      </c>
      <c r="S9" s="1478"/>
    </row>
    <row r="10" spans="2:19">
      <c r="B10" s="1473"/>
      <c r="H10" s="1478" t="s">
        <v>1614</v>
      </c>
      <c r="I10" s="1478"/>
      <c r="J10" s="1478" t="s">
        <v>1615</v>
      </c>
      <c r="K10" s="1478" t="s">
        <v>1616</v>
      </c>
      <c r="L10" s="1479"/>
      <c r="M10" s="1478"/>
      <c r="N10" s="1478" t="s">
        <v>1617</v>
      </c>
      <c r="O10" s="1478" t="s">
        <v>1617</v>
      </c>
      <c r="P10" s="1477" t="s">
        <v>1615</v>
      </c>
      <c r="Q10" s="1478" t="s">
        <v>1618</v>
      </c>
      <c r="R10" s="1479"/>
      <c r="S10" s="1478"/>
    </row>
    <row r="11" spans="2:19">
      <c r="B11" s="1473"/>
      <c r="H11" s="1478"/>
      <c r="I11" s="1478"/>
      <c r="J11" s="1478" t="s">
        <v>1619</v>
      </c>
      <c r="K11" s="1478" t="s">
        <v>1620</v>
      </c>
      <c r="L11" s="1479"/>
      <c r="M11" s="1478"/>
      <c r="N11" s="1478"/>
      <c r="O11" s="1478"/>
      <c r="P11" s="1477" t="s">
        <v>1619</v>
      </c>
      <c r="Q11" s="1478" t="s">
        <v>1621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679</v>
      </c>
      <c r="M12" s="1480" t="s">
        <v>176</v>
      </c>
      <c r="N12" s="1480" t="s">
        <v>681</v>
      </c>
      <c r="O12" s="1480" t="s">
        <v>324</v>
      </c>
      <c r="P12" s="1482" t="s">
        <v>930</v>
      </c>
      <c r="Q12" s="1480" t="s">
        <v>323</v>
      </c>
      <c r="R12" s="1481" t="s">
        <v>1557</v>
      </c>
      <c r="S12" s="1480" t="s">
        <v>933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80" t="s">
        <v>1562</v>
      </c>
      <c r="C14" s="3373"/>
      <c r="D14" s="3373"/>
      <c r="E14" s="3373"/>
      <c r="F14" s="3373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81" t="s">
        <v>1563</v>
      </c>
      <c r="C15" s="3382"/>
      <c r="D15" s="3382"/>
      <c r="E15" s="3382"/>
      <c r="F15" s="3382"/>
      <c r="G15" s="1487" t="s">
        <v>1564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83" t="s">
        <v>1566</v>
      </c>
      <c r="C16" s="3379"/>
      <c r="D16" s="3379"/>
      <c r="E16" s="3379"/>
      <c r="F16" s="3379"/>
      <c r="G16" s="1491" t="s">
        <v>1567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83" t="s">
        <v>1568</v>
      </c>
      <c r="C17" s="3379"/>
      <c r="D17" s="3379"/>
      <c r="E17" s="3379"/>
      <c r="F17" s="3379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80" t="s">
        <v>1569</v>
      </c>
      <c r="C18" s="3373"/>
      <c r="D18" s="3373"/>
      <c r="E18" s="3373"/>
      <c r="F18" s="337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82" t="s">
        <v>1622</v>
      </c>
      <c r="F19" s="3382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9" t="s">
        <v>701</v>
      </c>
      <c r="F20" s="3379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9" t="s">
        <v>490</v>
      </c>
      <c r="F21" s="3379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82" t="s">
        <v>1623</v>
      </c>
      <c r="E22" s="3382"/>
      <c r="F22" s="3382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9" t="s">
        <v>1624</v>
      </c>
      <c r="F23" s="3379"/>
      <c r="G23" s="1491" t="s">
        <v>1576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9" t="s">
        <v>1625</v>
      </c>
      <c r="F24" s="3379"/>
      <c r="G24" s="1491" t="s">
        <v>1626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9" t="s">
        <v>1627</v>
      </c>
      <c r="F25" s="3379"/>
      <c r="G25" s="1491" t="s">
        <v>1578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9" t="s">
        <v>1582</v>
      </c>
      <c r="F26" s="3379"/>
      <c r="G26" s="1491" t="s">
        <v>1580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82" t="s">
        <v>1628</v>
      </c>
      <c r="E27" s="3382"/>
      <c r="F27" s="3382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9" t="s">
        <v>1629</v>
      </c>
      <c r="E28" s="3379"/>
      <c r="F28" s="3379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82" t="s">
        <v>1585</v>
      </c>
      <c r="D29" s="3382"/>
      <c r="E29" s="3382"/>
      <c r="F29" s="3382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9" t="s">
        <v>1586</v>
      </c>
      <c r="D30" s="3379"/>
      <c r="E30" s="3379"/>
      <c r="F30" s="3379"/>
      <c r="G30" s="1491" t="s">
        <v>1534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9" t="s">
        <v>1630</v>
      </c>
      <c r="D31" s="3379"/>
      <c r="E31" s="3379"/>
      <c r="F31" s="3379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81" t="s">
        <v>1588</v>
      </c>
      <c r="C32" s="3382"/>
      <c r="D32" s="3382"/>
      <c r="E32" s="3382"/>
      <c r="F32" s="3382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80" t="s">
        <v>1589</v>
      </c>
      <c r="C33" s="3373"/>
      <c r="D33" s="3373"/>
      <c r="E33" s="3373"/>
      <c r="F33" s="337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82" t="s">
        <v>1590</v>
      </c>
      <c r="D34" s="3382"/>
      <c r="E34" s="3382"/>
      <c r="F34" s="3382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9" t="s">
        <v>1591</v>
      </c>
      <c r="D35" s="3379"/>
      <c r="E35" s="3379"/>
      <c r="F35" s="3379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1592</v>
      </c>
      <c r="D36" s="3379"/>
      <c r="E36" s="3379"/>
      <c r="F36" s="3379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81" t="s">
        <v>1593</v>
      </c>
      <c r="C37" s="3382"/>
      <c r="D37" s="3382"/>
      <c r="E37" s="3382"/>
      <c r="F37" s="3382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83" t="s">
        <v>1631</v>
      </c>
      <c r="C38" s="3379"/>
      <c r="D38" s="3379"/>
      <c r="E38" s="3379"/>
      <c r="F38" s="3379"/>
      <c r="G38" s="1491" t="s">
        <v>1595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3" t="s">
        <v>1596</v>
      </c>
      <c r="C39" s="3379"/>
      <c r="D39" s="3379"/>
      <c r="E39" s="3379"/>
      <c r="F39" s="3379"/>
      <c r="G39" s="1491" t="s">
        <v>1597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0" t="s">
        <v>1598</v>
      </c>
      <c r="C40" s="3373"/>
      <c r="D40" s="3373"/>
      <c r="E40" s="3373"/>
      <c r="F40" s="337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81" t="s">
        <v>1632</v>
      </c>
      <c r="C41" s="3382"/>
      <c r="D41" s="3382"/>
      <c r="E41" s="3382"/>
      <c r="F41" s="3382"/>
      <c r="G41" s="1487" t="s">
        <v>1600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83" t="s">
        <v>1633</v>
      </c>
      <c r="C42" s="3379"/>
      <c r="D42" s="3379"/>
      <c r="E42" s="3379"/>
      <c r="F42" s="3379"/>
      <c r="G42" s="1491" t="s">
        <v>1602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4" t="s">
        <v>1596</v>
      </c>
      <c r="C43" s="3385"/>
      <c r="D43" s="3385"/>
      <c r="E43" s="3385"/>
      <c r="F43" s="3385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 ht="13.5">
      <c r="B45" s="2835" t="s">
        <v>118</v>
      </c>
      <c r="C45" s="2835"/>
      <c r="D45" s="2835"/>
      <c r="E45" s="2835"/>
      <c r="F45" s="2835"/>
      <c r="G45" s="2835"/>
      <c r="H45" s="2835"/>
      <c r="I45" s="2835"/>
      <c r="J45" s="2835"/>
    </row>
    <row r="46" spans="2:19">
      <c r="B46" s="3260" t="s">
        <v>429</v>
      </c>
      <c r="C46" s="3260"/>
      <c r="D46" s="3260"/>
      <c r="E46" s="3260"/>
      <c r="F46" s="3260"/>
      <c r="G46" s="3260"/>
      <c r="H46" s="3260"/>
      <c r="I46" s="3260"/>
      <c r="J46" s="3260"/>
    </row>
  </sheetData>
  <mergeCells count="43">
    <mergeCell ref="B45:J45"/>
    <mergeCell ref="B46:J46"/>
    <mergeCell ref="B38:F38"/>
    <mergeCell ref="B39:F39"/>
    <mergeCell ref="B40:F40"/>
    <mergeCell ref="B41:F41"/>
    <mergeCell ref="B42:F42"/>
    <mergeCell ref="B43:F43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0.5703125" style="1474" customWidth="1"/>
    <col min="6" max="6" width="4.28515625" style="1474" customWidth="1"/>
    <col min="7" max="7" width="12.7109375" style="1474" customWidth="1"/>
    <col min="8" max="8" width="10.28515625" style="1474" customWidth="1"/>
    <col min="9" max="12" width="8.85546875" style="1474" customWidth="1"/>
    <col min="13" max="13" width="12.5703125" style="1474" customWidth="1"/>
    <col min="14" max="14" width="11.85546875" style="1474" customWidth="1"/>
    <col min="15" max="15" width="8.85546875" style="1474" customWidth="1"/>
    <col min="16" max="16384" width="8.85546875" style="1474"/>
  </cols>
  <sheetData>
    <row r="2" spans="2:20">
      <c r="B2" s="3372" t="s">
        <v>430</v>
      </c>
      <c r="C2" s="3373"/>
      <c r="D2" s="3373"/>
      <c r="E2" s="3373"/>
      <c r="F2" s="3373"/>
    </row>
    <row r="4" spans="2:20">
      <c r="B4" s="3372" t="s">
        <v>1634</v>
      </c>
      <c r="C4" s="3372"/>
      <c r="D4" s="3372"/>
      <c r="G4" s="3372" t="s">
        <v>432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</row>
    <row r="5" spans="2:20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  <c r="T5" s="3372"/>
    </row>
    <row r="7" spans="2:20">
      <c r="B7" s="1471"/>
      <c r="C7" s="1472"/>
      <c r="D7" s="1472"/>
      <c r="E7" s="1472"/>
      <c r="F7" s="1472"/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20">
      <c r="B8" s="1473"/>
      <c r="G8" s="1475" t="s">
        <v>1545</v>
      </c>
      <c r="H8" s="1475" t="s">
        <v>1546</v>
      </c>
      <c r="I8" s="3374" t="s">
        <v>1547</v>
      </c>
      <c r="J8" s="3375"/>
      <c r="K8" s="3378"/>
      <c r="L8" s="1475" t="s">
        <v>149</v>
      </c>
      <c r="M8" s="1475" t="s">
        <v>1635</v>
      </c>
      <c r="N8" s="1475" t="s">
        <v>854</v>
      </c>
      <c r="O8" s="3374" t="s">
        <v>1547</v>
      </c>
      <c r="P8" s="3375"/>
      <c r="Q8" s="3378"/>
      <c r="R8" s="1475" t="s">
        <v>149</v>
      </c>
    </row>
    <row r="9" spans="2:20">
      <c r="B9" s="1473"/>
      <c r="G9" s="1478" t="s">
        <v>1636</v>
      </c>
      <c r="H9" s="1478" t="s">
        <v>1549</v>
      </c>
      <c r="I9" s="1475" t="s">
        <v>1637</v>
      </c>
      <c r="J9" s="1475" t="s">
        <v>1638</v>
      </c>
      <c r="K9" s="1475" t="s">
        <v>1639</v>
      </c>
      <c r="L9" s="1478"/>
      <c r="M9" s="1478" t="s">
        <v>1640</v>
      </c>
      <c r="N9" s="1478" t="s">
        <v>1641</v>
      </c>
      <c r="O9" s="1475" t="s">
        <v>1642</v>
      </c>
      <c r="P9" s="1475" t="s">
        <v>1638</v>
      </c>
      <c r="Q9" s="1475" t="s">
        <v>1639</v>
      </c>
      <c r="R9" s="1478"/>
    </row>
    <row r="10" spans="2:20">
      <c r="B10" s="1473"/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1643</v>
      </c>
      <c r="N10" s="1478"/>
      <c r="O10" s="1478" t="s">
        <v>1644</v>
      </c>
      <c r="P10" s="1478"/>
      <c r="Q10" s="1478"/>
      <c r="R10" s="1478"/>
    </row>
    <row r="11" spans="2:20">
      <c r="B11" s="1473"/>
      <c r="G11" s="1478" t="s">
        <v>1645</v>
      </c>
      <c r="H11" s="1478"/>
      <c r="I11" s="1478"/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1480" t="s">
        <v>1561</v>
      </c>
    </row>
    <row r="13" spans="2:20">
      <c r="B13" s="3380" t="s">
        <v>1562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81" t="s">
        <v>1647</v>
      </c>
      <c r="C14" s="3382"/>
      <c r="D14" s="3382"/>
      <c r="E14" s="3382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83" t="s">
        <v>1648</v>
      </c>
      <c r="C15" s="3379"/>
      <c r="D15" s="3379"/>
      <c r="E15" s="3379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20">
      <c r="B16" s="3383" t="s">
        <v>1649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80" t="s">
        <v>1569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82" t="s">
        <v>1574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9" t="s">
        <v>1655</v>
      </c>
      <c r="E31" s="3379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82" t="s">
        <v>267</v>
      </c>
      <c r="D32" s="3382"/>
      <c r="E32" s="3382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B33" s="1473"/>
      <c r="C33" s="3379" t="s">
        <v>1658</v>
      </c>
      <c r="D33" s="3379"/>
      <c r="E33" s="3379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9" t="s">
        <v>1587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0" t="s">
        <v>1588</v>
      </c>
      <c r="C35" s="3373"/>
      <c r="D35" s="3373"/>
      <c r="E35" s="3373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80" t="s">
        <v>1589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82" t="s">
        <v>1659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9" t="s">
        <v>1660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9" t="s">
        <v>1661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1" t="s">
        <v>1593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83" t="s">
        <v>1662</v>
      </c>
      <c r="C41" s="3379"/>
      <c r="D41" s="3379"/>
      <c r="E41" s="3379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83" t="s">
        <v>1663</v>
      </c>
      <c r="C42" s="3379"/>
      <c r="D42" s="3379"/>
      <c r="E42" s="3379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80" t="s">
        <v>1598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1" t="s">
        <v>1664</v>
      </c>
      <c r="C44" s="3382"/>
      <c r="D44" s="3382"/>
      <c r="E44" s="3382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83" t="s">
        <v>1665</v>
      </c>
      <c r="C45" s="3379"/>
      <c r="D45" s="3379"/>
      <c r="E45" s="3379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84" t="s">
        <v>1663</v>
      </c>
      <c r="C46" s="3385"/>
      <c r="D46" s="3385"/>
      <c r="E46" s="3385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16:E16"/>
    <mergeCell ref="B17:E17"/>
    <mergeCell ref="D22:E22"/>
    <mergeCell ref="I8:K8"/>
    <mergeCell ref="O8:Q8"/>
    <mergeCell ref="B13:E13"/>
    <mergeCell ref="B14:E14"/>
    <mergeCell ref="B15:E15"/>
    <mergeCell ref="B4:D4"/>
    <mergeCell ref="B5:D5"/>
    <mergeCell ref="G4:T4"/>
    <mergeCell ref="G5:T5"/>
    <mergeCell ref="G7:L7"/>
    <mergeCell ref="M7:R7"/>
    <mergeCell ref="D31:E31"/>
    <mergeCell ref="C32:E32"/>
    <mergeCell ref="C33:E33"/>
    <mergeCell ref="B48:G48"/>
    <mergeCell ref="B49:G49"/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28515625" style="1468" customWidth="1"/>
    <col min="5" max="5" width="59.5703125" style="1468" customWidth="1"/>
    <col min="6" max="6" width="5.5703125" style="1468" customWidth="1"/>
    <col min="7" max="7" width="14.85546875" style="1468" customWidth="1"/>
    <col min="8" max="9" width="15.42578125" style="1468" customWidth="1"/>
    <col min="10" max="10" width="19.140625" style="1468" customWidth="1"/>
    <col min="11" max="11" width="19.28515625" style="1468" customWidth="1"/>
    <col min="12" max="13" width="15.42578125" style="1468" customWidth="1"/>
    <col min="14" max="15" width="14.42578125" style="1468" customWidth="1"/>
    <col min="16" max="16" width="19" style="1468" customWidth="1"/>
    <col min="17" max="17" width="18.85546875" style="1468" customWidth="1"/>
    <col min="18" max="18" width="14.8554687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2"/>
    </row>
    <row r="4" spans="2:18" ht="28.7" customHeight="1">
      <c r="B4" s="3362" t="s">
        <v>1666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336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7.45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G7" s="3391" t="s">
        <v>1544</v>
      </c>
      <c r="H7" s="3391"/>
      <c r="I7" s="3391"/>
      <c r="J7" s="3391"/>
      <c r="K7" s="3391"/>
      <c r="L7" s="3391"/>
      <c r="M7" s="3358" t="s">
        <v>1504</v>
      </c>
      <c r="N7" s="3359"/>
      <c r="O7" s="3359"/>
      <c r="P7" s="3359"/>
      <c r="Q7" s="3359"/>
      <c r="R7" s="3360"/>
    </row>
    <row r="8" spans="2:18" s="1421" customFormat="1" ht="15" customHeight="1">
      <c r="B8" s="1496"/>
      <c r="C8" s="1497"/>
      <c r="D8" s="1497"/>
      <c r="E8" s="1497"/>
      <c r="F8" s="1497"/>
      <c r="G8" s="3390" t="s">
        <v>1667</v>
      </c>
      <c r="H8" s="3390"/>
      <c r="I8" s="1498" t="s">
        <v>1668</v>
      </c>
      <c r="J8" s="3388" t="s">
        <v>1669</v>
      </c>
      <c r="K8" s="3389"/>
      <c r="L8" s="1499" t="s">
        <v>149</v>
      </c>
      <c r="M8" s="3390" t="s">
        <v>1667</v>
      </c>
      <c r="N8" s="3390"/>
      <c r="O8" s="1498" t="s">
        <v>1670</v>
      </c>
      <c r="P8" s="3388" t="s">
        <v>1669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1671</v>
      </c>
      <c r="H9" s="1502" t="s">
        <v>1672</v>
      </c>
      <c r="I9" s="1503" t="s">
        <v>1673</v>
      </c>
      <c r="J9" s="1504" t="s">
        <v>1545</v>
      </c>
      <c r="K9" s="1504" t="s">
        <v>1546</v>
      </c>
      <c r="L9" s="1505"/>
      <c r="M9" s="1502" t="s">
        <v>1674</v>
      </c>
      <c r="N9" s="1502" t="s">
        <v>1672</v>
      </c>
      <c r="O9" s="1503" t="s">
        <v>1675</v>
      </c>
      <c r="P9" s="1504" t="s">
        <v>1545</v>
      </c>
      <c r="Q9" s="1504" t="s">
        <v>1546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1676</v>
      </c>
      <c r="H10" s="1431" t="s">
        <v>1614</v>
      </c>
      <c r="I10" s="1503" t="s">
        <v>1677</v>
      </c>
      <c r="J10" s="1426" t="s">
        <v>1678</v>
      </c>
      <c r="K10" s="1426" t="s">
        <v>1679</v>
      </c>
      <c r="L10" s="1427"/>
      <c r="M10" s="1431" t="s">
        <v>1680</v>
      </c>
      <c r="N10" s="1431" t="s">
        <v>1614</v>
      </c>
      <c r="O10" s="1503" t="s">
        <v>1681</v>
      </c>
      <c r="P10" s="1426" t="s">
        <v>1636</v>
      </c>
      <c r="Q10" s="1426" t="s">
        <v>1679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1680</v>
      </c>
      <c r="H11" s="1431"/>
      <c r="I11" s="1503" t="s">
        <v>1619</v>
      </c>
      <c r="J11" s="1426" t="s">
        <v>1682</v>
      </c>
      <c r="K11" s="1426"/>
      <c r="L11" s="1427"/>
      <c r="M11" s="1431" t="s">
        <v>1614</v>
      </c>
      <c r="O11" s="1503" t="s">
        <v>1619</v>
      </c>
      <c r="P11" s="1426" t="s">
        <v>1683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1684</v>
      </c>
      <c r="H12" s="1431"/>
      <c r="J12" s="1426" t="s">
        <v>1685</v>
      </c>
      <c r="K12" s="1426"/>
      <c r="L12" s="1427"/>
      <c r="M12" s="1431"/>
      <c r="N12" s="1431"/>
      <c r="P12" s="1426" t="s">
        <v>1686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679</v>
      </c>
      <c r="L13" s="1507" t="s">
        <v>176</v>
      </c>
      <c r="M13" s="1507" t="s">
        <v>681</v>
      </c>
      <c r="N13" s="1507" t="s">
        <v>929</v>
      </c>
      <c r="O13" s="1507" t="s">
        <v>930</v>
      </c>
      <c r="P13" s="1507" t="s">
        <v>323</v>
      </c>
      <c r="Q13" s="1507" t="s">
        <v>1557</v>
      </c>
      <c r="R13" s="1507" t="s">
        <v>933</v>
      </c>
    </row>
    <row r="14" spans="2:18" s="1421" customFormat="1" ht="15" customHeight="1">
      <c r="B14" s="3368" t="s">
        <v>1562</v>
      </c>
      <c r="C14" s="3369"/>
      <c r="D14" s="3369"/>
      <c r="E14" s="3369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7" t="s">
        <v>1647</v>
      </c>
      <c r="C15" s="3346"/>
      <c r="D15" s="3346"/>
      <c r="E15" s="3346"/>
      <c r="F15" s="1460" t="s">
        <v>1564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48" t="s">
        <v>1648</v>
      </c>
      <c r="C16" s="3349"/>
      <c r="D16" s="3349"/>
      <c r="E16" s="3349"/>
      <c r="F16" s="1439" t="s">
        <v>1567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3" t="s">
        <v>1649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70" t="s">
        <v>1569</v>
      </c>
      <c r="C18" s="3371"/>
      <c r="D18" s="3371"/>
      <c r="E18" s="3371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1622</v>
      </c>
      <c r="F19" s="1439" t="s">
        <v>1687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701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1688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1689</v>
      </c>
      <c r="E22" s="3387"/>
      <c r="F22" s="1443" t="s">
        <v>1082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1690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1691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1692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1693</v>
      </c>
      <c r="F26" s="1443" t="s">
        <v>1103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1694</v>
      </c>
      <c r="E27" s="3354"/>
      <c r="F27" s="1439" t="s">
        <v>1105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1695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2" t="s">
        <v>1655</v>
      </c>
      <c r="E29" s="3352"/>
      <c r="F29" s="1439" t="s">
        <v>1514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67" t="s">
        <v>267</v>
      </c>
      <c r="D30" s="3367"/>
      <c r="E30" s="3367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49" t="s">
        <v>1696</v>
      </c>
      <c r="D31" s="3349"/>
      <c r="E31" s="3349"/>
      <c r="F31" s="1439" t="s">
        <v>1576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49" t="s">
        <v>1587</v>
      </c>
      <c r="D32" s="3349"/>
      <c r="E32" s="3349"/>
      <c r="F32" s="1443" t="s">
        <v>1578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3" t="s">
        <v>1588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44" t="s">
        <v>1589</v>
      </c>
      <c r="C34" s="3345"/>
      <c r="D34" s="3345"/>
      <c r="E34" s="334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6" t="s">
        <v>1659</v>
      </c>
      <c r="D35" s="3346"/>
      <c r="E35" s="3346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2" t="s">
        <v>1660</v>
      </c>
      <c r="D36" s="3352"/>
      <c r="E36" s="3352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2" t="s">
        <v>1661</v>
      </c>
      <c r="D37" s="3352"/>
      <c r="E37" s="3352"/>
      <c r="F37" s="1443" t="s">
        <v>1531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1593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48" t="s">
        <v>1662</v>
      </c>
      <c r="C39" s="3349"/>
      <c r="D39" s="3349"/>
      <c r="E39" s="3349"/>
      <c r="F39" s="1443" t="s">
        <v>1534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3" t="s">
        <v>1697</v>
      </c>
      <c r="C40" s="3354"/>
      <c r="D40" s="3354"/>
      <c r="E40" s="3354"/>
      <c r="F40" s="1443" t="s">
        <v>1698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5" t="s">
        <v>1598</v>
      </c>
      <c r="C41" s="3356"/>
      <c r="D41" s="3356"/>
      <c r="E41" s="3356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7" t="s">
        <v>1699</v>
      </c>
      <c r="C42" s="3346"/>
      <c r="D42" s="3346"/>
      <c r="E42" s="3346"/>
      <c r="F42" s="1439" t="s">
        <v>1700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48" t="s">
        <v>1701</v>
      </c>
      <c r="C43" s="3349"/>
      <c r="D43" s="3349"/>
      <c r="E43" s="3349"/>
      <c r="F43" s="1439" t="s">
        <v>1702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0" t="s">
        <v>1697</v>
      </c>
      <c r="C44" s="3351"/>
      <c r="D44" s="3351"/>
      <c r="E44" s="3351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35" t="s">
        <v>118</v>
      </c>
      <c r="C46" s="2835"/>
      <c r="D46" s="2835"/>
      <c r="E46" s="2835"/>
      <c r="F46" s="2835"/>
      <c r="G46" s="2835"/>
      <c r="H46" s="2835"/>
      <c r="I46" s="2835"/>
      <c r="R46" s="1524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I47" s="3260"/>
      <c r="R47" s="1467"/>
    </row>
    <row r="48" spans="2:18" ht="15" customHeight="1"/>
  </sheetData>
  <mergeCells count="38"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  <mergeCell ref="C30:E30"/>
    <mergeCell ref="C37:E37"/>
    <mergeCell ref="B43:E43"/>
    <mergeCell ref="B33:E33"/>
    <mergeCell ref="B34:E34"/>
    <mergeCell ref="C35:E35"/>
    <mergeCell ref="C36:E36"/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18.710937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98">
        <v>0</v>
      </c>
      <c r="S17" s="98">
        <v>0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-9</v>
      </c>
      <c r="S18" s="94">
        <v>23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195548</v>
      </c>
      <c r="S19" s="94">
        <v>178176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98">
        <v>226583</v>
      </c>
      <c r="S20" s="98">
        <v>238295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38273</v>
      </c>
      <c r="S21" s="94">
        <v>129399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28148</v>
      </c>
      <c r="S23" s="94">
        <v>24141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2344717</v>
      </c>
      <c r="S26" s="94">
        <v>2176161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4877597</v>
      </c>
      <c r="S27" s="94">
        <v>5066472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86142</v>
      </c>
      <c r="S28" s="94">
        <v>77667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33" t="s">
        <v>463</v>
      </c>
      <c r="F32" s="2833"/>
      <c r="G32" s="2833"/>
      <c r="H32" s="2833"/>
      <c r="I32" s="2833"/>
      <c r="J32" s="2833"/>
      <c r="K32" s="2833"/>
      <c r="L32" s="2833"/>
      <c r="M32" s="2833"/>
      <c r="N32" s="2833"/>
      <c r="O32" s="2833"/>
      <c r="P32" s="2833"/>
      <c r="Q32" s="96" t="s">
        <v>277</v>
      </c>
      <c r="R32" s="94">
        <v>3038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33" t="s">
        <v>248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123</v>
      </c>
      <c r="R33" s="94">
        <v>0</v>
      </c>
      <c r="S33" s="94">
        <v>0</v>
      </c>
      <c r="T33" s="94">
        <v>0</v>
      </c>
    </row>
    <row r="34" spans="2:20" ht="12" customHeight="1">
      <c r="B34" s="98"/>
      <c r="C34" s="119"/>
      <c r="D34" s="11"/>
      <c r="E34" s="2833" t="s">
        <v>464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33" t="s">
        <v>233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465</v>
      </c>
      <c r="R35" s="101">
        <v>0</v>
      </c>
      <c r="S35" s="101">
        <v>0</v>
      </c>
      <c r="T35" s="94">
        <v>0</v>
      </c>
    </row>
    <row r="36" spans="2:20" ht="12" customHeight="1">
      <c r="B36" s="98"/>
      <c r="C36" s="119"/>
      <c r="D36" s="11"/>
      <c r="E36" s="2833" t="s">
        <v>466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182</v>
      </c>
      <c r="R36" s="101">
        <v>0</v>
      </c>
      <c r="S36" s="101">
        <v>0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467</v>
      </c>
      <c r="R37" s="101">
        <v>90000</v>
      </c>
      <c r="S37" s="101">
        <v>90000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33569</v>
      </c>
      <c r="S39" s="101">
        <v>91748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7923606</v>
      </c>
      <c r="S40" s="101">
        <v>8072082</v>
      </c>
      <c r="T40" s="94">
        <v>0</v>
      </c>
    </row>
    <row r="41" spans="2:20" ht="12" customHeight="1">
      <c r="B41" s="98"/>
      <c r="D41" s="2808" t="s">
        <v>1440</v>
      </c>
      <c r="E41" s="2808"/>
      <c r="F41" s="2808"/>
      <c r="G41" s="2808"/>
      <c r="H41" s="2808"/>
      <c r="I41" s="2808"/>
      <c r="J41" s="2808"/>
      <c r="K41" s="2808"/>
      <c r="L41" s="2808"/>
      <c r="M41" s="2808"/>
      <c r="N41" s="2808"/>
      <c r="O41" s="2808"/>
      <c r="P41" s="2808"/>
      <c r="R41" s="98"/>
      <c r="S41" s="98"/>
      <c r="T41" s="98"/>
    </row>
    <row r="42" spans="2:20" ht="12" customHeight="1">
      <c r="B42" s="83"/>
      <c r="C42" s="116"/>
      <c r="D42" s="75"/>
      <c r="E42" s="2829" t="s">
        <v>472</v>
      </c>
      <c r="F42" s="2829"/>
      <c r="G42" s="2829"/>
      <c r="H42" s="2829"/>
      <c r="I42" s="2829"/>
      <c r="J42" s="2829"/>
      <c r="K42" s="2829"/>
      <c r="L42" s="2829"/>
      <c r="M42" s="2829"/>
      <c r="N42" s="2829"/>
      <c r="O42" s="2829"/>
      <c r="P42" s="2829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886125</v>
      </c>
      <c r="S43" s="94">
        <v>886125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350000</v>
      </c>
      <c r="S44" s="94">
        <v>350000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21560</v>
      </c>
      <c r="S46" s="94">
        <v>21560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1703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789862</v>
      </c>
      <c r="S48" s="94">
        <v>514930</v>
      </c>
      <c r="T48" s="94">
        <v>0</v>
      </c>
    </row>
    <row r="49" spans="2:23" ht="12" customHeight="1">
      <c r="B49" s="115" t="s">
        <v>1703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1704</v>
      </c>
      <c r="C50" s="119"/>
      <c r="D50" s="11"/>
      <c r="E50" s="2833" t="s">
        <v>256</v>
      </c>
      <c r="F50" s="2833"/>
      <c r="G50" s="2833"/>
      <c r="H50" s="2833"/>
      <c r="I50" s="2833"/>
      <c r="J50" s="2833"/>
      <c r="K50" s="2833"/>
      <c r="L50" s="2833"/>
      <c r="M50" s="2833"/>
      <c r="N50" s="2833"/>
      <c r="O50" s="2833"/>
      <c r="P50" s="2833"/>
      <c r="Q50" s="96" t="s">
        <v>144</v>
      </c>
      <c r="R50" s="94">
        <v>-24572</v>
      </c>
      <c r="S50" s="94">
        <v>50341</v>
      </c>
      <c r="T50" s="94">
        <v>0</v>
      </c>
    </row>
    <row r="51" spans="2:23" ht="12" customHeight="1">
      <c r="B51" s="115"/>
      <c r="C51" s="119"/>
      <c r="D51" s="2816" t="s">
        <v>475</v>
      </c>
      <c r="E51" s="2816"/>
      <c r="F51" s="2816"/>
      <c r="G51" s="2816"/>
      <c r="H51" s="2816"/>
      <c r="I51" s="2816"/>
      <c r="J51" s="2816"/>
      <c r="K51" s="2816"/>
      <c r="L51" s="2816"/>
      <c r="M51" s="2816"/>
      <c r="N51" s="2816"/>
      <c r="O51" s="2816"/>
      <c r="P51" s="2816"/>
      <c r="Q51" s="96" t="s">
        <v>151</v>
      </c>
      <c r="R51" s="101">
        <v>2022975</v>
      </c>
      <c r="S51" s="101">
        <v>1822956</v>
      </c>
      <c r="T51" s="94">
        <v>0</v>
      </c>
    </row>
    <row r="52" spans="2:23" ht="12" customHeight="1">
      <c r="B52" s="115"/>
      <c r="C52" s="119"/>
      <c r="D52" s="11"/>
      <c r="E52" s="2833" t="s">
        <v>258</v>
      </c>
      <c r="F52" s="2833"/>
      <c r="G52" s="2833"/>
      <c r="H52" s="2833"/>
      <c r="I52" s="2833"/>
      <c r="J52" s="2833"/>
      <c r="K52" s="2833"/>
      <c r="L52" s="2833"/>
      <c r="M52" s="2833"/>
      <c r="N52" s="2833"/>
      <c r="O52" s="2833"/>
      <c r="P52" s="2833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2022975</v>
      </c>
      <c r="S53" s="101">
        <v>1822956</v>
      </c>
      <c r="T53" s="94">
        <v>0</v>
      </c>
    </row>
    <row r="54" spans="2:23" ht="12" customHeight="1">
      <c r="B54" s="101"/>
      <c r="C54" s="87"/>
      <c r="D54" s="2898" t="s">
        <v>260</v>
      </c>
      <c r="E54" s="2898"/>
      <c r="F54" s="2898"/>
      <c r="G54" s="2898"/>
      <c r="H54" s="2898"/>
      <c r="I54" s="2898"/>
      <c r="J54" s="2898"/>
      <c r="K54" s="2898"/>
      <c r="L54" s="2898"/>
      <c r="M54" s="2898"/>
      <c r="N54" s="2898"/>
      <c r="O54" s="2898"/>
      <c r="P54" s="2898"/>
      <c r="Q54" s="89" t="s">
        <v>117</v>
      </c>
      <c r="R54" s="101">
        <v>9946581</v>
      </c>
      <c r="S54" s="101">
        <v>9895038</v>
      </c>
      <c r="T54" s="101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  <mergeCell ref="G44:P44"/>
    <mergeCell ref="E38:P38"/>
    <mergeCell ref="E37:P37"/>
    <mergeCell ref="E42:P42"/>
    <mergeCell ref="E39:P39"/>
    <mergeCell ref="D40:P40"/>
    <mergeCell ref="D41:P41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33:P33"/>
    <mergeCell ref="E36:P36"/>
    <mergeCell ref="E34:P34"/>
    <mergeCell ref="G43:P43"/>
    <mergeCell ref="E35:P35"/>
    <mergeCell ref="E23:P23"/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45.57031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394" t="s">
        <v>1705</v>
      </c>
      <c r="C4" s="3392"/>
      <c r="E4" s="3399" t="s">
        <v>432</v>
      </c>
      <c r="F4" s="3399"/>
      <c r="G4" s="3399"/>
      <c r="H4" s="3399"/>
      <c r="I4" s="1525"/>
      <c r="J4" s="1525"/>
      <c r="K4" s="1525"/>
    </row>
    <row r="5" spans="2:11">
      <c r="B5" s="3392"/>
      <c r="C5" s="3392"/>
      <c r="E5" s="3400"/>
      <c r="F5" s="3400"/>
      <c r="G5" s="3400"/>
      <c r="H5" s="3400"/>
      <c r="I5" s="1527"/>
      <c r="J5" s="1527"/>
      <c r="K5" s="1527"/>
    </row>
    <row r="6" spans="2:11" s="1421" customFormat="1">
      <c r="B6" s="3395" t="s">
        <v>531</v>
      </c>
      <c r="C6" s="3396"/>
      <c r="E6" s="3401" t="s">
        <v>338</v>
      </c>
      <c r="F6" s="3401"/>
      <c r="G6" s="3401"/>
      <c r="H6" s="3401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3" t="s">
        <v>1708</v>
      </c>
      <c r="C9" s="1534" t="s">
        <v>1706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1709</v>
      </c>
      <c r="E10" s="3398"/>
      <c r="F10" s="1539" t="s">
        <v>1564</v>
      </c>
      <c r="G10" s="1540"/>
      <c r="H10" s="1541"/>
    </row>
    <row r="11" spans="2:11" s="1421" customFormat="1" ht="18" customHeight="1">
      <c r="B11" s="1538"/>
      <c r="C11" s="1538"/>
      <c r="D11" s="3406" t="s">
        <v>1710</v>
      </c>
      <c r="E11" s="3407"/>
      <c r="F11" s="1539" t="s">
        <v>1567</v>
      </c>
      <c r="G11" s="1540"/>
      <c r="H11" s="1541"/>
    </row>
    <row r="12" spans="2:11" s="1421" customFormat="1" ht="18" customHeight="1">
      <c r="B12" s="1538"/>
      <c r="C12" s="1538"/>
      <c r="D12" s="3406" t="s">
        <v>1711</v>
      </c>
      <c r="E12" s="3407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406" t="s">
        <v>262</v>
      </c>
      <c r="E13" s="3407"/>
      <c r="F13" s="1539" t="s">
        <v>282</v>
      </c>
      <c r="G13" s="1540"/>
      <c r="H13" s="1541"/>
    </row>
    <row r="14" spans="2:11" s="1421" customFormat="1" ht="18" customHeight="1">
      <c r="B14" s="1544" t="s">
        <v>1712</v>
      </c>
      <c r="C14" s="1544"/>
      <c r="D14" s="3406" t="s">
        <v>1713</v>
      </c>
      <c r="E14" s="3407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406" t="s">
        <v>1714</v>
      </c>
      <c r="E15" s="3407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402" t="s">
        <v>1715</v>
      </c>
      <c r="E16" s="3403"/>
      <c r="F16" s="1550" t="s">
        <v>317</v>
      </c>
      <c r="G16" s="1551"/>
      <c r="H16" s="1552"/>
    </row>
    <row r="17" spans="2:22" s="1421" customFormat="1">
      <c r="B17" s="1553"/>
      <c r="C17" s="1553"/>
      <c r="D17" s="1553"/>
      <c r="E17" s="1553"/>
      <c r="F17" s="1553"/>
      <c r="G17" s="1553"/>
      <c r="H17" s="1553"/>
    </row>
    <row r="18" spans="2:22" s="1421" customFormat="1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1" t="s">
        <v>1716</v>
      </c>
      <c r="C19" s="3401"/>
      <c r="D19" s="3401"/>
      <c r="E19" s="3401"/>
      <c r="F19" s="3401"/>
      <c r="G19" s="3401"/>
      <c r="H19" s="3401"/>
    </row>
    <row r="20" spans="2:22" s="1421" customFormat="1">
      <c r="B20" s="3401" t="s">
        <v>1461</v>
      </c>
      <c r="C20" s="3401"/>
      <c r="D20" s="3401"/>
      <c r="E20" s="3401"/>
      <c r="F20" s="3401"/>
      <c r="G20" s="3401"/>
      <c r="H20" s="3401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1717</v>
      </c>
      <c r="C22" s="1529" t="s">
        <v>1707</v>
      </c>
      <c r="D22" s="1530"/>
      <c r="E22" s="1530"/>
      <c r="F22" s="1530"/>
      <c r="G22" s="1531" t="s">
        <v>1544</v>
      </c>
      <c r="H22" s="1532" t="s">
        <v>1504</v>
      </c>
    </row>
    <row r="23" spans="2:22" s="1421" customFormat="1">
      <c r="B23" s="1533" t="s">
        <v>211</v>
      </c>
      <c r="C23" s="1534" t="s">
        <v>1706</v>
      </c>
      <c r="D23" s="3404"/>
      <c r="E23" s="3405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7" t="s">
        <v>1709</v>
      </c>
      <c r="E24" s="3398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406" t="s">
        <v>1710</v>
      </c>
      <c r="E25" s="3407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406" t="s">
        <v>1711</v>
      </c>
      <c r="E26" s="3407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406" t="s">
        <v>262</v>
      </c>
      <c r="E27" s="3407"/>
      <c r="F27" s="1539" t="s">
        <v>293</v>
      </c>
      <c r="G27" s="1540"/>
      <c r="H27" s="1541"/>
    </row>
    <row r="28" spans="2:22" s="1421" customFormat="1" ht="18" customHeight="1">
      <c r="B28" s="1544" t="s">
        <v>1712</v>
      </c>
      <c r="C28" s="1544"/>
      <c r="D28" s="3406" t="s">
        <v>1713</v>
      </c>
      <c r="E28" s="3407"/>
      <c r="F28" s="1539" t="s">
        <v>1508</v>
      </c>
      <c r="G28" s="1540"/>
      <c r="H28" s="1541"/>
    </row>
    <row r="29" spans="2:22" s="1421" customFormat="1" ht="18" customHeight="1">
      <c r="B29" s="1544"/>
      <c r="C29" s="1544"/>
      <c r="D29" s="3406" t="s">
        <v>1714</v>
      </c>
      <c r="E29" s="3407"/>
      <c r="F29" s="1545" t="s">
        <v>1514</v>
      </c>
      <c r="G29" s="1546"/>
      <c r="H29" s="1547"/>
    </row>
    <row r="30" spans="2:22" s="1421" customFormat="1" ht="18" customHeight="1">
      <c r="B30" s="1533"/>
      <c r="C30" s="1533"/>
      <c r="D30" s="3402" t="s">
        <v>1715</v>
      </c>
      <c r="E30" s="3403"/>
      <c r="F30" s="1550" t="s">
        <v>295</v>
      </c>
      <c r="G30" s="1551"/>
      <c r="H30" s="1552"/>
    </row>
    <row r="31" spans="2:22">
      <c r="B31" s="1527"/>
      <c r="C31" s="1527"/>
      <c r="D31" s="1527"/>
      <c r="E31" s="1527"/>
      <c r="F31" s="1527"/>
      <c r="G31" s="1527"/>
      <c r="H31" s="1527"/>
    </row>
    <row r="32" spans="2:22" ht="13.5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835"/>
      <c r="K32" s="2835"/>
      <c r="L32" s="2835"/>
      <c r="M32" s="2835"/>
      <c r="N32" s="2835"/>
      <c r="O32" s="2835"/>
      <c r="P32" s="2835"/>
      <c r="Q32" s="2835"/>
      <c r="R32" s="2835"/>
      <c r="S32" s="2835"/>
      <c r="T32" s="2835"/>
      <c r="U32" s="2835"/>
      <c r="V32" s="2835"/>
    </row>
    <row r="33" spans="2:22">
      <c r="B33" s="3260" t="s">
        <v>429</v>
      </c>
      <c r="C33" s="3260"/>
      <c r="D33" s="3260"/>
      <c r="E33" s="3260"/>
      <c r="F33" s="3260"/>
      <c r="G33" s="3260"/>
      <c r="H33" s="3260"/>
      <c r="I33" s="3260"/>
      <c r="J33" s="3260"/>
      <c r="K33" s="3260"/>
      <c r="L33" s="3260"/>
      <c r="M33" s="3260"/>
      <c r="N33" s="3260"/>
      <c r="O33" s="3260"/>
      <c r="P33" s="3260"/>
      <c r="Q33" s="3260"/>
      <c r="R33" s="3260"/>
      <c r="S33" s="3260"/>
      <c r="T33" s="3260"/>
      <c r="U33" s="3260"/>
      <c r="V33" s="3260"/>
    </row>
    <row r="34" spans="2:22">
      <c r="B34" s="1527"/>
      <c r="C34" s="1527"/>
      <c r="D34" s="1527"/>
      <c r="E34" s="1527"/>
      <c r="F34" s="1527"/>
      <c r="G34" s="1527"/>
      <c r="H34" s="1527"/>
    </row>
    <row r="35" spans="2:22">
      <c r="B35" s="1527"/>
      <c r="C35" s="1527"/>
      <c r="D35" s="1527"/>
      <c r="E35" s="1527"/>
      <c r="F35" s="1527"/>
      <c r="G35" s="1527"/>
      <c r="H35" s="1527"/>
    </row>
    <row r="36" spans="2:22">
      <c r="B36" s="1527"/>
      <c r="C36" s="1527"/>
      <c r="D36" s="1526"/>
      <c r="E36" s="1527"/>
      <c r="F36" s="1527"/>
      <c r="G36" s="1527"/>
      <c r="H36" s="1527"/>
    </row>
    <row r="37" spans="2:22">
      <c r="H37" s="1466"/>
    </row>
    <row r="38" spans="2:22" ht="14.25" customHeight="1">
      <c r="H38" s="1554"/>
    </row>
  </sheetData>
  <mergeCells count="27"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8.140625" style="1556" customWidth="1"/>
    <col min="3" max="3" width="3.140625" style="1556" customWidth="1"/>
    <col min="4" max="5" width="3.5703125" style="1556" customWidth="1"/>
    <col min="6" max="6" width="57.85546875" style="1556" customWidth="1"/>
    <col min="7" max="7" width="4.85546875" style="1556" customWidth="1"/>
    <col min="8" max="8" width="3.28515625" style="1556" customWidth="1"/>
    <col min="9" max="10" width="11" style="1556" customWidth="1"/>
    <col min="11" max="11" width="9.140625" style="1556" customWidth="1"/>
    <col min="12" max="16384" width="9.140625" style="1556"/>
  </cols>
  <sheetData>
    <row r="2" spans="2:15" ht="15" customHeight="1">
      <c r="B2" s="3408" t="s">
        <v>430</v>
      </c>
      <c r="C2" s="3409"/>
      <c r="D2" s="3409"/>
      <c r="E2" s="3409"/>
      <c r="F2" s="3409"/>
    </row>
    <row r="4" spans="2:15" ht="12" customHeight="1">
      <c r="B4" s="3421" t="s">
        <v>1704</v>
      </c>
      <c r="C4" s="3422"/>
      <c r="D4" s="3422"/>
      <c r="E4" s="342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22"/>
      <c r="C5" s="3422"/>
      <c r="D5" s="3422"/>
      <c r="E5" s="3422"/>
      <c r="F5" s="3424" t="s">
        <v>339</v>
      </c>
      <c r="G5" s="3424"/>
      <c r="H5" s="3424"/>
      <c r="I5" s="3424"/>
      <c r="J5" s="3424"/>
      <c r="K5" s="1560"/>
      <c r="L5" s="1560"/>
      <c r="M5" s="1560"/>
      <c r="N5" s="1560"/>
      <c r="O5" s="1560"/>
    </row>
    <row r="6" spans="2:15" ht="12" customHeight="1">
      <c r="B6" s="3423">
        <v>2023.1</v>
      </c>
      <c r="C6" s="3424"/>
      <c r="D6" s="3424"/>
      <c r="E6" s="3424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1718</v>
      </c>
      <c r="D12" s="3409"/>
      <c r="E12" s="3409"/>
      <c r="F12" s="3409"/>
      <c r="I12" s="1571"/>
      <c r="J12" s="1571"/>
    </row>
    <row r="13" spans="2:15" ht="12" customHeight="1">
      <c r="B13" s="1563">
        <v>20.3</v>
      </c>
      <c r="C13" s="1572"/>
      <c r="D13" s="3410" t="s">
        <v>1719</v>
      </c>
      <c r="E13" s="3410"/>
      <c r="F13" s="3410"/>
      <c r="G13" s="1573"/>
      <c r="H13" s="1574" t="s">
        <v>140</v>
      </c>
      <c r="I13" s="1575">
        <v>70017</v>
      </c>
      <c r="J13" s="1575">
        <v>67381</v>
      </c>
    </row>
    <row r="14" spans="2:15" ht="12" customHeight="1">
      <c r="B14" s="1563"/>
      <c r="D14" s="3411" t="s">
        <v>1720</v>
      </c>
      <c r="E14" s="3411"/>
      <c r="F14" s="3411"/>
      <c r="G14" s="1576"/>
      <c r="I14" s="1577"/>
      <c r="J14" s="1577"/>
    </row>
    <row r="15" spans="2:15" ht="12" customHeight="1">
      <c r="B15" s="1563"/>
      <c r="D15" s="3409" t="s">
        <v>1721</v>
      </c>
      <c r="E15" s="3409"/>
      <c r="F15" s="3409"/>
      <c r="I15" s="1577"/>
      <c r="J15" s="1577"/>
    </row>
    <row r="16" spans="2:15" ht="12" customHeight="1">
      <c r="B16" s="1563"/>
      <c r="E16" s="3416" t="s">
        <v>1722</v>
      </c>
      <c r="F16" s="3416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1723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1724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1725</v>
      </c>
      <c r="G19" s="1590"/>
      <c r="H19" s="1591" t="s">
        <v>199</v>
      </c>
      <c r="I19" s="1592">
        <v>9716</v>
      </c>
      <c r="J19" s="1592">
        <v>-7459</v>
      </c>
    </row>
    <row r="20" spans="2:10" s="1580" customFormat="1" ht="12" customHeight="1">
      <c r="B20" s="1581"/>
      <c r="C20" s="1586"/>
      <c r="F20" s="1593" t="s">
        <v>1726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1727</v>
      </c>
      <c r="G21" s="1596"/>
      <c r="H21" s="1594" t="s">
        <v>201</v>
      </c>
      <c r="I21" s="1595">
        <v>0</v>
      </c>
      <c r="J21" s="1595">
        <v>-2</v>
      </c>
    </row>
    <row r="22" spans="2:10" s="1580" customFormat="1" ht="12" customHeight="1">
      <c r="B22" s="1581"/>
      <c r="E22" s="3419" t="s">
        <v>1728</v>
      </c>
      <c r="F22" s="341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1729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1730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1731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1732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17" t="s">
        <v>1733</v>
      </c>
      <c r="F27" s="341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1734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1735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18" t="s">
        <v>1736</v>
      </c>
      <c r="F30" s="341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1734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1737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6" t="s">
        <v>1738</v>
      </c>
      <c r="F33" s="3426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14" t="s">
        <v>1739</v>
      </c>
      <c r="F34" s="3414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7" t="s">
        <v>490</v>
      </c>
      <c r="F35" s="3427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20" t="s">
        <v>1740</v>
      </c>
      <c r="E36" s="3420"/>
      <c r="F36" s="3420"/>
      <c r="G36" s="1616"/>
      <c r="H36" s="1615" t="s">
        <v>121</v>
      </c>
      <c r="I36" s="1611">
        <v>9716</v>
      </c>
      <c r="J36" s="1611">
        <v>-7461</v>
      </c>
    </row>
    <row r="37" spans="2:10" s="1580" customFormat="1" ht="12" customHeight="1">
      <c r="B37" s="1581"/>
      <c r="D37" s="3413" t="s">
        <v>1741</v>
      </c>
      <c r="E37" s="3413"/>
      <c r="F37" s="3413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1722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1723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1742</v>
      </c>
      <c r="G40" s="1598"/>
      <c r="H40" s="1597" t="s">
        <v>467</v>
      </c>
      <c r="I40" s="1585">
        <v>26419</v>
      </c>
      <c r="J40" s="1585">
        <v>-7464</v>
      </c>
    </row>
    <row r="41" spans="2:10" s="1580" customFormat="1" ht="12" customHeight="1">
      <c r="B41" s="1581"/>
      <c r="D41" s="1598"/>
      <c r="E41" s="3414" t="s">
        <v>1743</v>
      </c>
      <c r="F41" s="3414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15" t="s">
        <v>1744</v>
      </c>
      <c r="F42" s="3415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1745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12" t="s">
        <v>1746</v>
      </c>
      <c r="F44" s="3412"/>
      <c r="G44" s="1621"/>
      <c r="H44" s="1617" t="s">
        <v>23</v>
      </c>
      <c r="I44" s="1618">
        <v>0</v>
      </c>
      <c r="J44" s="1618">
        <v>0</v>
      </c>
    </row>
    <row r="45" spans="2:10" s="1580" customFormat="1" ht="12" customHeight="1">
      <c r="B45" s="1581"/>
      <c r="C45" s="1604"/>
      <c r="D45" s="1605"/>
      <c r="E45" s="3431" t="s">
        <v>490</v>
      </c>
      <c r="F45" s="3431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37" t="s">
        <v>1747</v>
      </c>
      <c r="E46" s="3437"/>
      <c r="F46" s="3437"/>
      <c r="G46" s="1605"/>
      <c r="H46" s="1615" t="s">
        <v>209</v>
      </c>
      <c r="I46" s="1618">
        <v>26419</v>
      </c>
      <c r="J46" s="1618">
        <v>-7464</v>
      </c>
    </row>
    <row r="47" spans="2:10" s="1580" customFormat="1" ht="12" customHeight="1">
      <c r="B47" s="1622"/>
      <c r="C47" s="1604"/>
      <c r="D47" s="3439" t="s">
        <v>1748</v>
      </c>
      <c r="E47" s="3439"/>
      <c r="F47" s="3439"/>
      <c r="G47" s="1623"/>
      <c r="H47" s="1594" t="s">
        <v>123</v>
      </c>
      <c r="I47" s="1618">
        <v>36135</v>
      </c>
      <c r="J47" s="1618">
        <v>-14925</v>
      </c>
    </row>
    <row r="48" spans="2:10" s="1580" customFormat="1" ht="12" customHeight="1">
      <c r="B48" s="1622"/>
      <c r="C48" s="3440" t="s">
        <v>1749</v>
      </c>
      <c r="D48" s="3441"/>
      <c r="E48" s="3441"/>
      <c r="F48" s="3441"/>
      <c r="G48" s="1624"/>
      <c r="H48" s="1594" t="s">
        <v>113</v>
      </c>
      <c r="I48" s="1618">
        <v>106152</v>
      </c>
      <c r="J48" s="1618">
        <v>52456</v>
      </c>
    </row>
    <row r="49" spans="2:10" s="1580" customFormat="1" ht="12" customHeight="1">
      <c r="B49" s="1622"/>
      <c r="C49" s="3442" t="s">
        <v>1750</v>
      </c>
      <c r="D49" s="3443"/>
      <c r="E49" s="3443"/>
      <c r="F49" s="3443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38" t="s">
        <v>258</v>
      </c>
      <c r="E50" s="3438"/>
      <c r="F50" s="3438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33" t="s">
        <v>527</v>
      </c>
      <c r="E51" s="3433"/>
      <c r="F51" s="3433"/>
      <c r="G51" s="1630"/>
      <c r="H51" s="1613" t="s">
        <v>157</v>
      </c>
      <c r="I51" s="1595">
        <v>106152</v>
      </c>
      <c r="J51" s="1595">
        <v>52456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34" t="s">
        <v>256</v>
      </c>
      <c r="D56" s="3435"/>
      <c r="E56" s="3435"/>
      <c r="F56" s="3435"/>
      <c r="G56" s="1635"/>
      <c r="H56" s="1634"/>
      <c r="I56" s="1571"/>
      <c r="J56" s="1571"/>
    </row>
    <row r="57" spans="2:10" ht="12" customHeight="1">
      <c r="B57" s="1563"/>
      <c r="D57" s="3436" t="s">
        <v>1751</v>
      </c>
      <c r="E57" s="3436"/>
      <c r="F57" s="3436"/>
      <c r="G57" s="1634"/>
      <c r="H57" s="1634"/>
      <c r="I57" s="1571"/>
      <c r="J57" s="1571"/>
    </row>
    <row r="58" spans="2:10" ht="12" customHeight="1">
      <c r="B58" s="1563"/>
      <c r="D58" s="3436" t="s">
        <v>1721</v>
      </c>
      <c r="E58" s="3436"/>
      <c r="F58" s="3436"/>
      <c r="G58" s="1634"/>
      <c r="H58" s="1634"/>
      <c r="I58" s="1571"/>
      <c r="J58" s="1571"/>
    </row>
    <row r="59" spans="2:10" ht="12" customHeight="1">
      <c r="B59" s="1569"/>
      <c r="E59" s="3416" t="s">
        <v>1722</v>
      </c>
      <c r="F59" s="3416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1752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1753</v>
      </c>
      <c r="G61" s="1643"/>
      <c r="H61" s="1644" t="s">
        <v>115</v>
      </c>
      <c r="I61" s="1592">
        <v>-19886</v>
      </c>
      <c r="J61" s="1592">
        <v>-3072</v>
      </c>
    </row>
    <row r="62" spans="2:10" ht="12" customHeight="1">
      <c r="B62" s="1569"/>
      <c r="C62" s="1641"/>
      <c r="D62" s="1642"/>
      <c r="E62" s="1606"/>
      <c r="F62" s="1590" t="s">
        <v>1726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7" t="s">
        <v>1754</v>
      </c>
      <c r="F63" s="3427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8" t="s">
        <v>1755</v>
      </c>
      <c r="F64" s="3428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8" t="s">
        <v>1756</v>
      </c>
      <c r="F65" s="3428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15" t="s">
        <v>1744</v>
      </c>
      <c r="F66" s="3415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1745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8" t="s">
        <v>490</v>
      </c>
      <c r="F68" s="3429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09" t="s">
        <v>1740</v>
      </c>
      <c r="E69" s="3409"/>
      <c r="F69" s="3409"/>
      <c r="H69" s="1636" t="s">
        <v>226</v>
      </c>
      <c r="I69" s="1647">
        <v>-19886</v>
      </c>
      <c r="J69" s="1647">
        <v>-3072</v>
      </c>
    </row>
    <row r="70" spans="2:10" ht="12" customHeight="1">
      <c r="B70" s="1563"/>
      <c r="D70" s="3409" t="s">
        <v>1741</v>
      </c>
      <c r="E70" s="3409"/>
      <c r="F70" s="3409"/>
      <c r="H70" s="1636"/>
      <c r="I70" s="1575"/>
      <c r="J70" s="1575"/>
    </row>
    <row r="71" spans="2:10" ht="12" customHeight="1">
      <c r="B71" s="1563"/>
      <c r="E71" s="3435" t="s">
        <v>1722</v>
      </c>
      <c r="F71" s="3435"/>
      <c r="H71" s="1636"/>
      <c r="I71" s="1575"/>
      <c r="J71" s="1575"/>
    </row>
    <row r="72" spans="2:10" ht="12" customHeight="1">
      <c r="B72" s="1563"/>
      <c r="F72" s="1650" t="s">
        <v>1757</v>
      </c>
      <c r="H72" s="1636" t="s">
        <v>834</v>
      </c>
      <c r="I72" s="1575">
        <v>-4686</v>
      </c>
      <c r="J72" s="1575">
        <v>53413</v>
      </c>
    </row>
    <row r="73" spans="2:10" ht="12" customHeight="1">
      <c r="B73" s="1563"/>
      <c r="E73" s="3428" t="s">
        <v>1743</v>
      </c>
      <c r="F73" s="3428"/>
      <c r="G73" s="1643"/>
      <c r="H73" s="1644" t="s">
        <v>622</v>
      </c>
      <c r="I73" s="1592">
        <v>0</v>
      </c>
      <c r="J73" s="1592">
        <v>0</v>
      </c>
    </row>
    <row r="74" spans="2:10" ht="12" customHeight="1">
      <c r="B74" s="1563"/>
      <c r="E74" s="3415" t="s">
        <v>1744</v>
      </c>
      <c r="F74" s="3415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1745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12" t="s">
        <v>1746</v>
      </c>
      <c r="F76" s="3412"/>
      <c r="G76" s="1621"/>
      <c r="H76" s="1649" t="s">
        <v>628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31" t="s">
        <v>490</v>
      </c>
      <c r="F77" s="3431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32" t="s">
        <v>1747</v>
      </c>
      <c r="E78" s="3432"/>
      <c r="F78" s="3432"/>
      <c r="G78" s="1642"/>
      <c r="H78" s="1644" t="s">
        <v>70</v>
      </c>
      <c r="I78" s="1575">
        <v>-4686</v>
      </c>
      <c r="J78" s="1575">
        <v>53413</v>
      </c>
    </row>
    <row r="79" spans="2:10" ht="12" customHeight="1">
      <c r="B79" s="1568" t="s">
        <v>431</v>
      </c>
      <c r="C79" s="1651"/>
      <c r="D79" s="3430" t="s">
        <v>1758</v>
      </c>
      <c r="E79" s="3430"/>
      <c r="F79" s="3430"/>
      <c r="G79" s="1652"/>
      <c r="H79" s="1653" t="s">
        <v>151</v>
      </c>
      <c r="I79" s="1575">
        <v>-24572</v>
      </c>
      <c r="J79" s="1575">
        <v>50341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35" t="s">
        <v>118</v>
      </c>
      <c r="C81" s="2835"/>
      <c r="D81" s="2835"/>
      <c r="E81" s="2835"/>
      <c r="F81" s="2835"/>
      <c r="G81" s="2835"/>
      <c r="H81" s="2835"/>
      <c r="I81" s="2835"/>
      <c r="J81" s="2835"/>
      <c r="K81" s="2835"/>
      <c r="L81" s="2835"/>
      <c r="M81" s="2835"/>
    </row>
    <row r="82" spans="2:13" ht="12" customHeight="1">
      <c r="B82" s="2834" t="s">
        <v>429</v>
      </c>
      <c r="C82" s="2834"/>
      <c r="D82" s="2834"/>
      <c r="E82" s="2834"/>
      <c r="F82" s="2834"/>
      <c r="G82" s="2834"/>
      <c r="H82" s="2834"/>
      <c r="I82" s="2834"/>
      <c r="J82" s="2834"/>
      <c r="K82" s="2834"/>
      <c r="L82" s="2834"/>
      <c r="M82" s="2834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E45:F45"/>
    <mergeCell ref="E74:F74"/>
    <mergeCell ref="D46:F46"/>
    <mergeCell ref="D50:F50"/>
    <mergeCell ref="D47:F47"/>
    <mergeCell ref="C48:F48"/>
    <mergeCell ref="C49:F49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3.28515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27" t="s">
        <v>340</v>
      </c>
      <c r="H6" s="2827"/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123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895" t="s">
        <v>554</v>
      </c>
      <c r="C28" s="2895"/>
      <c r="D28" s="2895"/>
      <c r="E28" s="2895"/>
      <c r="F28" s="2895"/>
      <c r="G28" s="2895"/>
      <c r="H28" s="2895"/>
      <c r="I28" s="2895"/>
      <c r="J28" s="2895"/>
      <c r="K28" s="2895"/>
      <c r="L28" s="2895"/>
      <c r="M28" s="2895"/>
      <c r="N28" s="2895"/>
      <c r="O28" s="2895"/>
      <c r="P28" s="2895"/>
      <c r="Q28" s="2895"/>
      <c r="R28" s="2895"/>
      <c r="S28" s="2895"/>
      <c r="T28" s="2895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01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01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96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1654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2"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5" style="1655" customWidth="1"/>
    <col min="4" max="4" width="11.42578125" style="1655" customWidth="1"/>
    <col min="5" max="5" width="12.7109375" style="1655" customWidth="1"/>
    <col min="6" max="6" width="10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6" style="1655" customWidth="1"/>
    <col min="19" max="19" width="11.85546875" style="1655" customWidth="1"/>
    <col min="20" max="20" width="13.140625" style="1655" customWidth="1"/>
    <col min="21" max="21" width="15.140625" style="1655" bestFit="1" customWidth="1"/>
    <col min="22" max="22" width="11.85546875" style="1655" customWidth="1"/>
    <col min="23" max="23" width="16.42578125" style="1655" customWidth="1"/>
    <col min="24" max="24" width="11.42578125" style="1655" customWidth="1"/>
    <col min="25" max="16384" width="11.42578125" style="1655"/>
  </cols>
  <sheetData>
    <row r="2" spans="2:27" ht="15" customHeight="1">
      <c r="B2" s="3444" t="s">
        <v>430</v>
      </c>
      <c r="C2" s="3445"/>
      <c r="D2" s="3445"/>
      <c r="E2" s="3445"/>
      <c r="F2" s="3445"/>
    </row>
    <row r="4" spans="2:27" ht="12" customHeight="1">
      <c r="B4" s="3450" t="s">
        <v>1759</v>
      </c>
      <c r="C4" s="3451"/>
      <c r="D4" s="3451"/>
      <c r="E4" s="1656"/>
      <c r="F4" s="1656"/>
      <c r="G4" s="3449" t="s">
        <v>432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52" t="s">
        <v>1760</v>
      </c>
      <c r="N8" s="3453"/>
      <c r="O8" s="3453"/>
      <c r="P8" s="3453"/>
      <c r="Q8" s="3453"/>
      <c r="R8" s="3453"/>
      <c r="S8" s="3454"/>
      <c r="T8" s="1664"/>
      <c r="U8" s="1664"/>
      <c r="V8" s="1664"/>
      <c r="X8" s="1665"/>
    </row>
    <row r="9" spans="2:27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146</v>
      </c>
      <c r="M9" s="1668" t="s">
        <v>1764</v>
      </c>
      <c r="N9" s="1668" t="s">
        <v>1765</v>
      </c>
      <c r="O9" s="1668" t="s">
        <v>1766</v>
      </c>
      <c r="P9" s="1668" t="s">
        <v>1767</v>
      </c>
      <c r="Q9" s="1668" t="s">
        <v>1768</v>
      </c>
      <c r="R9" s="1668" t="s">
        <v>1769</v>
      </c>
      <c r="S9" s="1668" t="s">
        <v>896</v>
      </c>
      <c r="T9" s="1668" t="s">
        <v>145</v>
      </c>
      <c r="U9" s="1668" t="s">
        <v>1770</v>
      </c>
      <c r="V9" s="1669" t="s">
        <v>145</v>
      </c>
      <c r="X9" s="1665"/>
    </row>
    <row r="10" spans="2:27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/>
      <c r="M10" s="1668" t="s">
        <v>1773</v>
      </c>
      <c r="N10" s="1668" t="s">
        <v>1182</v>
      </c>
      <c r="O10" s="1668" t="s">
        <v>1774</v>
      </c>
      <c r="P10" s="1668" t="s">
        <v>1771</v>
      </c>
      <c r="Q10" s="1668" t="s">
        <v>1775</v>
      </c>
      <c r="R10" s="1668" t="s">
        <v>1776</v>
      </c>
      <c r="S10" s="1668" t="s">
        <v>1777</v>
      </c>
      <c r="T10" s="1668" t="s">
        <v>444</v>
      </c>
      <c r="U10" s="1668" t="s">
        <v>1778</v>
      </c>
      <c r="V10" s="1669" t="s">
        <v>1779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1780</v>
      </c>
      <c r="P11" s="1668"/>
      <c r="Q11" s="1668" t="s">
        <v>1781</v>
      </c>
      <c r="R11" s="1668" t="s">
        <v>1782</v>
      </c>
      <c r="S11" s="1668"/>
      <c r="T11" s="1668" t="s">
        <v>1783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1784</v>
      </c>
      <c r="R12" s="1668"/>
      <c r="S12" s="1668"/>
      <c r="T12" s="1668" t="s">
        <v>1779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931</v>
      </c>
      <c r="T13" s="1673" t="s">
        <v>861</v>
      </c>
      <c r="U13" s="1673" t="s">
        <v>1786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60" t="s">
        <v>1787</v>
      </c>
      <c r="C15" s="3461"/>
      <c r="D15" s="3461"/>
      <c r="E15" s="3461"/>
      <c r="F15" s="3461"/>
      <c r="G15" s="1678" t="s">
        <v>140</v>
      </c>
      <c r="H15" s="1679">
        <v>1236125</v>
      </c>
      <c r="I15" s="1679">
        <v>0</v>
      </c>
      <c r="J15" s="1679">
        <v>21560</v>
      </c>
      <c r="K15" s="1679">
        <v>446315</v>
      </c>
      <c r="L15" s="1679">
        <v>0</v>
      </c>
      <c r="M15" s="1679">
        <v>65266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1769266</v>
      </c>
      <c r="U15" s="1679">
        <v>0</v>
      </c>
      <c r="V15" s="1680">
        <v>1769266</v>
      </c>
    </row>
    <row r="16" spans="2:27" ht="12" customHeight="1">
      <c r="B16" s="1677"/>
      <c r="C16" s="3455" t="s">
        <v>1788</v>
      </c>
      <c r="D16" s="3455"/>
      <c r="E16" s="3455"/>
      <c r="F16" s="3455"/>
      <c r="G16" s="1678" t="s">
        <v>114</v>
      </c>
      <c r="H16" s="1681">
        <v>0</v>
      </c>
      <c r="I16" s="1681">
        <v>0</v>
      </c>
      <c r="J16" s="1681">
        <v>0</v>
      </c>
      <c r="K16" s="1681">
        <v>272182</v>
      </c>
      <c r="L16" s="1681">
        <v>0</v>
      </c>
      <c r="M16" s="1681">
        <v>-125973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146209</v>
      </c>
      <c r="U16" s="1681">
        <v>0</v>
      </c>
      <c r="V16" s="1682">
        <v>146209</v>
      </c>
    </row>
    <row r="17" spans="2:22" ht="12" customHeight="1">
      <c r="B17" s="1683"/>
      <c r="C17" s="3446" t="s">
        <v>1789</v>
      </c>
      <c r="D17" s="3446"/>
      <c r="E17" s="3446"/>
      <c r="F17" s="3446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6" t="s">
        <v>1790</v>
      </c>
      <c r="D18" s="3446"/>
      <c r="E18" s="3446"/>
      <c r="F18" s="3446"/>
      <c r="G18" s="1685" t="s">
        <v>278</v>
      </c>
      <c r="H18" s="1681">
        <v>0</v>
      </c>
      <c r="I18" s="1681">
        <v>0</v>
      </c>
      <c r="J18" s="1681">
        <v>0</v>
      </c>
      <c r="K18" s="1681">
        <v>3385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3385</v>
      </c>
      <c r="U18" s="1681">
        <v>0</v>
      </c>
      <c r="V18" s="1681">
        <v>3385</v>
      </c>
    </row>
    <row r="19" spans="2:22" ht="12" customHeight="1">
      <c r="B19" s="1683"/>
      <c r="C19" s="3446" t="s">
        <v>551</v>
      </c>
      <c r="D19" s="3446"/>
      <c r="E19" s="3446"/>
      <c r="F19" s="3446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57" t="s">
        <v>1791</v>
      </c>
      <c r="D20" s="3457"/>
      <c r="E20" s="3457"/>
      <c r="F20" s="3457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56" t="s">
        <v>474</v>
      </c>
      <c r="E21" s="3456"/>
      <c r="F21" s="345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6" t="s">
        <v>473</v>
      </c>
      <c r="E22" s="3446"/>
      <c r="F22" s="3446"/>
      <c r="G22" s="1685" t="s">
        <v>277</v>
      </c>
      <c r="H22" s="1681">
        <v>0</v>
      </c>
      <c r="I22" s="1681">
        <v>0</v>
      </c>
      <c r="J22" s="1681">
        <v>0</v>
      </c>
      <c r="K22" s="1681">
        <v>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0</v>
      </c>
      <c r="U22" s="1681">
        <v>0</v>
      </c>
      <c r="V22" s="1681">
        <v>0</v>
      </c>
    </row>
    <row r="23" spans="2:22" ht="12" customHeight="1">
      <c r="B23" s="1683"/>
      <c r="C23" s="3446" t="s">
        <v>490</v>
      </c>
      <c r="D23" s="3446"/>
      <c r="E23" s="3446"/>
      <c r="F23" s="3446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0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0</v>
      </c>
      <c r="U23" s="1681">
        <v>0</v>
      </c>
      <c r="V23" s="1681">
        <v>0</v>
      </c>
    </row>
    <row r="24" spans="2:22" ht="12" customHeight="1">
      <c r="B24" s="3462" t="s">
        <v>1792</v>
      </c>
      <c r="C24" s="3455"/>
      <c r="D24" s="3455"/>
      <c r="E24" s="3455"/>
      <c r="F24" s="3455"/>
      <c r="G24" s="1685" t="s">
        <v>121</v>
      </c>
      <c r="H24" s="1681">
        <v>1236125</v>
      </c>
      <c r="I24" s="1681">
        <v>0</v>
      </c>
      <c r="J24" s="1681">
        <v>21560</v>
      </c>
      <c r="K24" s="1681">
        <v>721882</v>
      </c>
      <c r="L24" s="1681">
        <v>0</v>
      </c>
      <c r="M24" s="1681">
        <v>-60707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1918860</v>
      </c>
      <c r="U24" s="1681">
        <v>0</v>
      </c>
      <c r="V24" s="1681">
        <v>1918860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63" t="s">
        <v>1793</v>
      </c>
      <c r="C26" s="3451"/>
      <c r="D26" s="3451"/>
      <c r="E26" s="3451"/>
      <c r="F26" s="3451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6" t="s">
        <v>1788</v>
      </c>
      <c r="D27" s="3446"/>
      <c r="E27" s="3446"/>
      <c r="F27" s="3446"/>
      <c r="G27" s="1685" t="s">
        <v>209</v>
      </c>
      <c r="H27" s="1681">
        <v>0</v>
      </c>
      <c r="I27" s="1681">
        <v>0</v>
      </c>
      <c r="J27" s="1681">
        <v>0</v>
      </c>
      <c r="K27" s="1681">
        <v>70017</v>
      </c>
      <c r="L27" s="1681">
        <v>0</v>
      </c>
      <c r="M27" s="1681">
        <v>36135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106152</v>
      </c>
      <c r="U27" s="1681">
        <v>0</v>
      </c>
      <c r="V27" s="1681">
        <v>106152</v>
      </c>
    </row>
    <row r="28" spans="2:22" ht="12" customHeight="1">
      <c r="B28" s="1691"/>
      <c r="C28" s="3456" t="s">
        <v>1789</v>
      </c>
      <c r="D28" s="3456"/>
      <c r="E28" s="3456"/>
      <c r="F28" s="345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6" t="s">
        <v>1790</v>
      </c>
      <c r="D29" s="3446"/>
      <c r="E29" s="3446"/>
      <c r="F29" s="3446"/>
      <c r="G29" s="1678" t="s">
        <v>24</v>
      </c>
      <c r="H29" s="1681">
        <v>0</v>
      </c>
      <c r="I29" s="1681">
        <v>0</v>
      </c>
      <c r="J29" s="1681">
        <v>0</v>
      </c>
      <c r="K29" s="1681">
        <v>-2037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-2037</v>
      </c>
      <c r="U29" s="1681">
        <v>0</v>
      </c>
      <c r="V29" s="1681">
        <v>-2037</v>
      </c>
    </row>
    <row r="30" spans="2:22" ht="12" customHeight="1">
      <c r="B30" s="1691"/>
      <c r="C30" s="3446" t="s">
        <v>551</v>
      </c>
      <c r="D30" s="3446"/>
      <c r="E30" s="3446"/>
      <c r="F30" s="3446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57" t="s">
        <v>1791</v>
      </c>
      <c r="D31" s="3457"/>
      <c r="E31" s="3457"/>
      <c r="F31" s="3457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56" t="s">
        <v>474</v>
      </c>
      <c r="E32" s="3456"/>
      <c r="F32" s="345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6" t="s">
        <v>473</v>
      </c>
      <c r="E33" s="3446"/>
      <c r="F33" s="3446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6" t="s">
        <v>490</v>
      </c>
      <c r="D34" s="3446"/>
      <c r="E34" s="3446"/>
      <c r="F34" s="3446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0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0</v>
      </c>
      <c r="U34" s="1681">
        <v>0</v>
      </c>
      <c r="V34" s="1681">
        <v>0</v>
      </c>
    </row>
    <row r="35" spans="2:22" ht="12" customHeight="1">
      <c r="B35" s="3447" t="s">
        <v>1794</v>
      </c>
      <c r="C35" s="3448"/>
      <c r="D35" s="3448"/>
      <c r="E35" s="3448"/>
      <c r="F35" s="3448"/>
      <c r="G35" s="1692" t="s">
        <v>113</v>
      </c>
      <c r="H35" s="1690">
        <v>1236125</v>
      </c>
      <c r="I35" s="1690">
        <v>0</v>
      </c>
      <c r="J35" s="1690"/>
      <c r="K35" s="1690">
        <v>789862</v>
      </c>
      <c r="L35" s="1690">
        <v>0</v>
      </c>
      <c r="M35" s="1690">
        <v>-24572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2022975</v>
      </c>
      <c r="U35" s="1690">
        <v>0</v>
      </c>
      <c r="V35" s="1693">
        <v>2022975</v>
      </c>
    </row>
    <row r="37" spans="2:22" ht="12" customHeight="1">
      <c r="B37" s="2835" t="s">
        <v>118</v>
      </c>
      <c r="C37" s="2835"/>
      <c r="D37" s="2835"/>
      <c r="E37" s="2835"/>
      <c r="F37" s="2835"/>
      <c r="G37" s="2835"/>
      <c r="H37" s="2835"/>
      <c r="I37" s="2835"/>
      <c r="J37" s="2835"/>
      <c r="K37" s="2835"/>
      <c r="L37" s="2835"/>
      <c r="M37" s="2835"/>
      <c r="N37" s="2835"/>
      <c r="O37" s="2835"/>
    </row>
    <row r="38" spans="2:22" ht="12" customHeight="1">
      <c r="B38" s="2834" t="s">
        <v>429</v>
      </c>
      <c r="C38" s="2834"/>
      <c r="D38" s="2834"/>
      <c r="E38" s="2834"/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V38" s="97"/>
    </row>
    <row r="39" spans="2:22" ht="12" customHeight="1">
      <c r="V39" s="100"/>
    </row>
  </sheetData>
  <mergeCells count="30"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5546875" defaultRowHeight="12.75"/>
  <cols>
    <col min="1" max="1" width="1.5703125" style="1474" customWidth="1"/>
    <col min="2" max="2" width="3.85546875" style="1474" customWidth="1"/>
    <col min="3" max="3" width="42.5703125" style="1474" customWidth="1"/>
    <col min="4" max="4" width="3.85546875" style="1474" customWidth="1"/>
    <col min="5" max="5" width="12.140625" style="1474" customWidth="1"/>
    <col min="6" max="6" width="13.5703125" style="1474" customWidth="1"/>
    <col min="7" max="7" width="10.5703125" style="1474" customWidth="1"/>
    <col min="8" max="8" width="8.85546875" style="1474" customWidth="1"/>
    <col min="9" max="9" width="12.7109375" style="1474" customWidth="1"/>
    <col min="10" max="10" width="13" style="1474" customWidth="1"/>
    <col min="11" max="11" width="13.7109375" style="1474" customWidth="1"/>
    <col min="12" max="14" width="8.85546875" style="1474" customWidth="1"/>
    <col min="15" max="15" width="12.28515625" style="1474" customWidth="1"/>
    <col min="16" max="16" width="13" style="1474" customWidth="1"/>
    <col min="17" max="18" width="13.85546875" style="1474" customWidth="1"/>
    <col min="19" max="19" width="8.85546875" style="1474" customWidth="1"/>
    <col min="20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1795</v>
      </c>
      <c r="C4" s="3372"/>
      <c r="H4" s="3372" t="s">
        <v>367</v>
      </c>
      <c r="I4" s="3372"/>
      <c r="J4" s="3372"/>
      <c r="K4" s="3372"/>
    </row>
    <row r="5" spans="2:18">
      <c r="B5" s="3372"/>
      <c r="C5" s="3372"/>
      <c r="H5" s="3372"/>
      <c r="I5" s="3372"/>
      <c r="J5" s="3372"/>
      <c r="K5" s="3372"/>
    </row>
    <row r="6" spans="2:18">
      <c r="B6" s="3372" t="s">
        <v>531</v>
      </c>
      <c r="C6" s="3372"/>
      <c r="H6" s="3372" t="s">
        <v>342</v>
      </c>
      <c r="I6" s="3372"/>
      <c r="J6" s="3372"/>
      <c r="K6" s="3372"/>
    </row>
    <row r="7" spans="2:18">
      <c r="H7" s="3372" t="s">
        <v>1796</v>
      </c>
      <c r="I7" s="3372"/>
      <c r="J7" s="3372"/>
      <c r="K7" s="3372"/>
    </row>
    <row r="9" spans="2:18">
      <c r="E9" s="1475" t="s">
        <v>1797</v>
      </c>
      <c r="F9" s="1475" t="s">
        <v>1797</v>
      </c>
      <c r="G9" s="1475" t="s">
        <v>1181</v>
      </c>
      <c r="H9" s="1475" t="s">
        <v>1798</v>
      </c>
      <c r="I9" s="1475" t="s">
        <v>1797</v>
      </c>
      <c r="J9" s="1475" t="s">
        <v>1799</v>
      </c>
      <c r="K9" s="1476" t="s">
        <v>1800</v>
      </c>
      <c r="L9" s="3374" t="s">
        <v>1801</v>
      </c>
      <c r="M9" s="3375"/>
      <c r="N9" s="3375"/>
      <c r="O9" s="3378"/>
      <c r="P9" s="1475" t="s">
        <v>1802</v>
      </c>
      <c r="Q9" s="1475" t="s">
        <v>1803</v>
      </c>
      <c r="R9" s="1475" t="s">
        <v>1804</v>
      </c>
    </row>
    <row r="10" spans="2:18">
      <c r="E10" s="1478" t="s">
        <v>1805</v>
      </c>
      <c r="F10" s="1478" t="s">
        <v>1806</v>
      </c>
      <c r="G10" s="1478" t="s">
        <v>1807</v>
      </c>
      <c r="H10" s="1478" t="s">
        <v>1182</v>
      </c>
      <c r="I10" s="1478" t="s">
        <v>1808</v>
      </c>
      <c r="J10" s="1478"/>
      <c r="K10" s="1479" t="s">
        <v>73</v>
      </c>
      <c r="L10" s="1475" t="s">
        <v>1809</v>
      </c>
      <c r="M10" s="1475" t="s">
        <v>1810</v>
      </c>
      <c r="N10" s="1475" t="s">
        <v>1811</v>
      </c>
      <c r="O10" s="1475" t="s">
        <v>1812</v>
      </c>
      <c r="P10" s="1478" t="s">
        <v>1813</v>
      </c>
      <c r="Q10" s="1478" t="s">
        <v>1814</v>
      </c>
      <c r="R10" s="1478" t="s">
        <v>1815</v>
      </c>
    </row>
    <row r="11" spans="2:18">
      <c r="E11" s="1478" t="s">
        <v>1816</v>
      </c>
      <c r="F11" s="1478" t="s">
        <v>1194</v>
      </c>
      <c r="G11" s="1478"/>
      <c r="H11" s="1478"/>
      <c r="I11" s="1478" t="s">
        <v>1190</v>
      </c>
      <c r="J11" s="1478"/>
      <c r="K11" s="1479" t="s">
        <v>1817</v>
      </c>
      <c r="L11" s="1478"/>
      <c r="M11" s="1478"/>
      <c r="N11" s="1478"/>
      <c r="O11" s="1478"/>
      <c r="P11" s="1478" t="s">
        <v>1818</v>
      </c>
      <c r="Q11" s="1478"/>
      <c r="R11" s="1478" t="s">
        <v>1819</v>
      </c>
    </row>
    <row r="12" spans="2:18">
      <c r="E12" s="1478" t="s">
        <v>1820</v>
      </c>
      <c r="F12" s="1478" t="s">
        <v>1821</v>
      </c>
      <c r="G12" s="1478"/>
      <c r="H12" s="1478"/>
      <c r="I12" s="1478" t="s">
        <v>1822</v>
      </c>
      <c r="J12" s="1478"/>
      <c r="K12" s="1479" t="s">
        <v>1823</v>
      </c>
      <c r="L12" s="1478"/>
      <c r="M12" s="1478"/>
      <c r="N12" s="1478"/>
      <c r="O12" s="1478"/>
      <c r="P12" s="1478"/>
      <c r="Q12" s="1478"/>
      <c r="R12" s="1478" t="s">
        <v>1824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1825</v>
      </c>
    </row>
    <row r="14" spans="2:18">
      <c r="E14" s="1480" t="s">
        <v>155</v>
      </c>
      <c r="F14" s="1480" t="s">
        <v>75</v>
      </c>
      <c r="G14" s="1480" t="s">
        <v>861</v>
      </c>
      <c r="H14" s="1480" t="s">
        <v>680</v>
      </c>
      <c r="I14" s="1480" t="s">
        <v>1236</v>
      </c>
      <c r="J14" s="1480" t="s">
        <v>930</v>
      </c>
      <c r="K14" s="1481" t="s">
        <v>1826</v>
      </c>
      <c r="L14" s="1480" t="s">
        <v>1558</v>
      </c>
      <c r="M14" s="1480" t="s">
        <v>1827</v>
      </c>
      <c r="N14" s="1480" t="s">
        <v>1828</v>
      </c>
      <c r="O14" s="1480" t="s">
        <v>1561</v>
      </c>
      <c r="P14" s="1480" t="s">
        <v>1829</v>
      </c>
      <c r="Q14" s="1480" t="s">
        <v>1830</v>
      </c>
      <c r="R14" s="1480" t="s">
        <v>1831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82" t="s">
        <v>1484</v>
      </c>
      <c r="C16" s="3382"/>
      <c r="D16" s="1487" t="s">
        <v>1564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3" t="s">
        <v>1486</v>
      </c>
      <c r="C17" s="3373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3" t="s">
        <v>1832</v>
      </c>
      <c r="C18" s="3373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1833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3" t="s">
        <v>1834</v>
      </c>
      <c r="C20" s="3373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1833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1835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3" t="s">
        <v>1836</v>
      </c>
      <c r="C23" s="3373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1833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1835</v>
      </c>
      <c r="D25" s="1491" t="s">
        <v>1508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3" t="s">
        <v>1837</v>
      </c>
      <c r="C26" s="3373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1833</v>
      </c>
      <c r="D27" s="1487" t="s">
        <v>1514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1835</v>
      </c>
      <c r="D28" s="1491" t="s">
        <v>1517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3" t="s">
        <v>1838</v>
      </c>
      <c r="C29" s="3373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1833</v>
      </c>
      <c r="D30" s="1487" t="s">
        <v>1521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1835</v>
      </c>
      <c r="D31" s="1491" t="s">
        <v>1524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1839</v>
      </c>
      <c r="C32" s="3382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9" t="s">
        <v>1203</v>
      </c>
      <c r="C33" s="3379"/>
      <c r="D33" s="1491" t="s">
        <v>1576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224</v>
      </c>
      <c r="C34" s="3373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1840</v>
      </c>
      <c r="D35" s="1487" t="s">
        <v>1626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1841</v>
      </c>
      <c r="D36" s="1491" t="s">
        <v>1578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1842</v>
      </c>
      <c r="C37" s="3382"/>
      <c r="D37" s="1487" t="s">
        <v>1034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1843</v>
      </c>
      <c r="C38" s="3379"/>
      <c r="D38" s="1491" t="s">
        <v>1038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1844</v>
      </c>
      <c r="C39" s="3379"/>
      <c r="D39" s="1491" t="s">
        <v>1845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1846</v>
      </c>
      <c r="C40" s="3379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1847</v>
      </c>
      <c r="C41" s="3379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1848</v>
      </c>
      <c r="C42" s="3379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1212</v>
      </c>
      <c r="C43" s="3379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82" t="s">
        <v>36</v>
      </c>
      <c r="C45" s="3382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9" t="s">
        <v>1213</v>
      </c>
      <c r="C46" s="3379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3" t="s">
        <v>1214</v>
      </c>
      <c r="C48" s="3373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82" t="s">
        <v>1215</v>
      </c>
      <c r="C49" s="3382"/>
      <c r="D49" s="1487" t="s">
        <v>1595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1216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82" t="s">
        <v>1217</v>
      </c>
      <c r="C51" s="3382"/>
      <c r="D51" s="1487" t="s">
        <v>1849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1218</v>
      </c>
      <c r="D52" s="1491" t="s">
        <v>1850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3" t="s">
        <v>1851</v>
      </c>
      <c r="C54" s="3373"/>
      <c r="D54" s="3373"/>
      <c r="E54" s="3373"/>
      <c r="F54" s="3373"/>
      <c r="G54" s="3373"/>
      <c r="H54" s="3373"/>
      <c r="I54" s="3373"/>
    </row>
    <row r="55" spans="2:18">
      <c r="B55" s="3373" t="s">
        <v>1852</v>
      </c>
      <c r="C55" s="3373"/>
      <c r="D55" s="3373"/>
      <c r="E55" s="3373"/>
      <c r="F55" s="3373"/>
      <c r="G55" s="3373"/>
      <c r="H55" s="3373"/>
      <c r="I55" s="3373"/>
    </row>
    <row r="56" spans="2:18">
      <c r="B56" s="3373"/>
      <c r="C56" s="3373"/>
      <c r="D56" s="3373"/>
      <c r="E56" s="3373"/>
      <c r="F56" s="3373"/>
      <c r="G56" s="3373"/>
      <c r="H56" s="3373"/>
      <c r="I56" s="3373"/>
    </row>
    <row r="57" spans="2:18" ht="13.5">
      <c r="B57" s="2835" t="s">
        <v>118</v>
      </c>
      <c r="C57" s="2835"/>
      <c r="D57" s="2835"/>
      <c r="E57" s="2835"/>
      <c r="F57" s="2835"/>
      <c r="G57" s="2835"/>
      <c r="H57" s="2835"/>
      <c r="I57" s="2835"/>
    </row>
    <row r="58" spans="2:18">
      <c r="B58" s="3260" t="s">
        <v>429</v>
      </c>
      <c r="C58" s="3260"/>
      <c r="D58" s="3260"/>
      <c r="E58" s="3260"/>
      <c r="F58" s="3260"/>
      <c r="G58" s="3260"/>
      <c r="H58" s="3260"/>
      <c r="I58" s="3260"/>
    </row>
  </sheetData>
  <mergeCells count="36">
    <mergeCell ref="H4:K4"/>
    <mergeCell ref="H5:K5"/>
    <mergeCell ref="H6:K6"/>
    <mergeCell ref="H7:K7"/>
    <mergeCell ref="L9:O9"/>
    <mergeCell ref="B16:C16"/>
    <mergeCell ref="B17:C17"/>
    <mergeCell ref="B18:C18"/>
    <mergeCell ref="B20:C20"/>
    <mergeCell ref="B23:C23"/>
    <mergeCell ref="B26:C26"/>
    <mergeCell ref="B29:C29"/>
    <mergeCell ref="B32:C32"/>
    <mergeCell ref="B33:C33"/>
    <mergeCell ref="B34:C34"/>
    <mergeCell ref="B41:C41"/>
    <mergeCell ref="B42:C42"/>
    <mergeCell ref="B43:C43"/>
    <mergeCell ref="B45:C45"/>
    <mergeCell ref="B46:C46"/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57.1406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465" t="s">
        <v>1853</v>
      </c>
      <c r="C4" s="3393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393"/>
      <c r="C5" s="3393"/>
      <c r="E5" s="3393"/>
      <c r="F5" s="3393"/>
      <c r="G5" s="3393"/>
      <c r="H5" s="3393"/>
    </row>
    <row r="6" spans="2:11" s="1421" customFormat="1">
      <c r="B6" s="3466" t="s">
        <v>531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4" t="s">
        <v>1708</v>
      </c>
      <c r="C9" s="1534" t="s">
        <v>1706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1854</v>
      </c>
      <c r="E10" s="3398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1855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1856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1203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1857</v>
      </c>
      <c r="F14" s="1539" t="s">
        <v>288</v>
      </c>
      <c r="G14" s="1540"/>
      <c r="H14" s="1541"/>
    </row>
    <row r="15" spans="2:11" s="1421" customFormat="1" ht="18" customHeight="1">
      <c r="B15" s="1696" t="s">
        <v>1712</v>
      </c>
      <c r="C15" s="1533"/>
      <c r="D15" s="1548"/>
      <c r="E15" s="1549" t="s">
        <v>1858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70" t="s">
        <v>118</v>
      </c>
      <c r="C17" s="2970"/>
      <c r="D17" s="2970"/>
      <c r="E17" s="2970"/>
      <c r="F17" s="2970"/>
      <c r="G17" s="2970"/>
      <c r="H17" s="2970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1859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1860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1504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9" t="s">
        <v>1861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</row>
    <row r="13" spans="2:25" ht="12" customHeight="1">
      <c r="B13" s="98"/>
      <c r="C13" s="119"/>
      <c r="D13" s="2806" t="s">
        <v>1862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3331" t="s">
        <v>1856</v>
      </c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1564</v>
      </c>
      <c r="R14" s="120"/>
      <c r="S14" s="120"/>
    </row>
    <row r="15" spans="2:25" ht="12" customHeight="1">
      <c r="B15" s="98"/>
      <c r="D15" s="10"/>
      <c r="E15" s="2817" t="s">
        <v>1203</v>
      </c>
      <c r="F15" s="2817"/>
      <c r="G15" s="2817"/>
      <c r="H15" s="2817"/>
      <c r="I15" s="2817"/>
      <c r="J15" s="2817"/>
      <c r="K15" s="2817"/>
      <c r="L15" s="2817"/>
      <c r="M15" s="2817"/>
      <c r="N15" s="2817"/>
      <c r="O15" s="2817"/>
      <c r="P15" s="2817"/>
      <c r="Q15" s="123" t="s">
        <v>1567</v>
      </c>
      <c r="R15" s="118"/>
      <c r="S15" s="118"/>
    </row>
    <row r="16" spans="2:25" ht="12" customHeight="1">
      <c r="B16" s="115"/>
      <c r="C16" s="116"/>
      <c r="D16" s="75"/>
      <c r="E16" s="2849" t="s">
        <v>1863</v>
      </c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16" t="s">
        <v>229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16" t="s">
        <v>1857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16" t="s">
        <v>1864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317</v>
      </c>
      <c r="R19" s="120"/>
      <c r="S19" s="120"/>
    </row>
    <row r="20" spans="2:19" ht="12" customHeight="1">
      <c r="B20" s="115"/>
      <c r="C20" s="119"/>
      <c r="D20" s="2816" t="s">
        <v>1865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/>
      <c r="R20" s="120"/>
      <c r="S20" s="120"/>
    </row>
    <row r="21" spans="2:19" ht="12" customHeight="1">
      <c r="B21" s="83"/>
      <c r="C21" s="119"/>
      <c r="D21" s="11"/>
      <c r="E21" s="2816" t="s">
        <v>1856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16" t="s">
        <v>1203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1863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17" t="s">
        <v>229</v>
      </c>
      <c r="F24" s="2817"/>
      <c r="G24" s="2817"/>
      <c r="H24" s="2817"/>
      <c r="I24" s="2817"/>
      <c r="J24" s="2817"/>
      <c r="K24" s="2817"/>
      <c r="L24" s="2817"/>
      <c r="M24" s="2817"/>
      <c r="N24" s="2817"/>
      <c r="O24" s="2817"/>
      <c r="P24" s="2817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9" t="s">
        <v>1857</v>
      </c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95" t="s">
        <v>1508</v>
      </c>
      <c r="R25" s="118"/>
      <c r="S25" s="118"/>
    </row>
    <row r="26" spans="2:19" ht="12" customHeight="1">
      <c r="B26" s="98"/>
      <c r="C26" s="119"/>
      <c r="D26" s="11"/>
      <c r="E26" s="2816" t="s">
        <v>1866</v>
      </c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6" t="s">
        <v>295</v>
      </c>
      <c r="R26" s="120"/>
      <c r="S26" s="120"/>
    </row>
    <row r="27" spans="2:19" ht="12" customHeight="1">
      <c r="B27" s="98"/>
      <c r="C27" s="119"/>
      <c r="D27" s="2805" t="s">
        <v>1791</v>
      </c>
      <c r="E27" s="2805"/>
      <c r="F27" s="2805"/>
      <c r="G27" s="2805"/>
      <c r="H27" s="2805"/>
      <c r="I27" s="2805"/>
      <c r="J27" s="2805"/>
      <c r="K27" s="2805"/>
      <c r="L27" s="2805"/>
      <c r="M27" s="2805"/>
      <c r="N27" s="2805"/>
      <c r="O27" s="2805"/>
      <c r="P27" s="2805"/>
      <c r="Q27" s="96" t="s">
        <v>1576</v>
      </c>
      <c r="R27" s="120"/>
      <c r="S27" s="120"/>
    </row>
    <row r="28" spans="2:19" ht="12" customHeight="1">
      <c r="B28" s="98"/>
      <c r="C28" s="119"/>
      <c r="D28" s="2805" t="s">
        <v>1867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96" t="s">
        <v>1626</v>
      </c>
      <c r="R28" s="120"/>
      <c r="S28" s="120"/>
    </row>
    <row r="29" spans="2:19" ht="12" customHeight="1">
      <c r="B29" s="98"/>
      <c r="C29" s="119"/>
      <c r="D29" s="2805" t="s">
        <v>1868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96" t="s">
        <v>1578</v>
      </c>
      <c r="R29" s="120"/>
      <c r="S29" s="120"/>
    </row>
    <row r="30" spans="2:19" ht="12" customHeight="1">
      <c r="B30" s="98"/>
      <c r="C30" s="119"/>
      <c r="D30" s="2805" t="s">
        <v>1869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96" t="s">
        <v>1580</v>
      </c>
      <c r="R30" s="120"/>
      <c r="S30" s="120"/>
    </row>
    <row r="31" spans="2:19" ht="12" customHeight="1">
      <c r="B31" s="98"/>
      <c r="C31" s="119"/>
      <c r="D31" s="2805" t="s">
        <v>1870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96" t="s">
        <v>1871</v>
      </c>
      <c r="R31" s="120"/>
      <c r="S31" s="120"/>
    </row>
    <row r="32" spans="2:19" ht="12" customHeight="1">
      <c r="B32" s="83"/>
      <c r="C32" s="119"/>
      <c r="D32" s="2816" t="s">
        <v>573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6"/>
      <c r="R32" s="120"/>
      <c r="S32" s="120"/>
    </row>
    <row r="33" spans="2:19" ht="12" customHeight="1">
      <c r="B33" s="83"/>
      <c r="C33" s="119"/>
      <c r="D33" s="11"/>
      <c r="E33" s="2816" t="s">
        <v>1872</v>
      </c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6" t="s">
        <v>1534</v>
      </c>
      <c r="R33" s="120"/>
      <c r="S33" s="120"/>
    </row>
    <row r="34" spans="2:19" ht="12" customHeight="1">
      <c r="B34" s="83"/>
      <c r="C34" s="119"/>
      <c r="D34" s="11"/>
      <c r="E34" s="2816" t="s">
        <v>1873</v>
      </c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6" t="s">
        <v>330</v>
      </c>
      <c r="R34" s="120"/>
      <c r="S34" s="120"/>
    </row>
    <row r="35" spans="2:19" ht="12" customHeight="1">
      <c r="B35" s="83" t="s">
        <v>1712</v>
      </c>
      <c r="C35" s="119"/>
      <c r="D35" s="2816" t="s">
        <v>510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6" t="s">
        <v>320</v>
      </c>
      <c r="R35" s="120"/>
      <c r="S35" s="120"/>
    </row>
    <row r="36" spans="2:19" ht="12" customHeight="1">
      <c r="B36" s="115" t="s">
        <v>1712</v>
      </c>
      <c r="C36" s="119"/>
      <c r="D36" s="2805" t="s">
        <v>1874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96" t="s">
        <v>321</v>
      </c>
      <c r="R36" s="120"/>
      <c r="S36" s="120"/>
    </row>
    <row r="37" spans="2:19" ht="12" customHeight="1">
      <c r="B37" s="1008" t="s">
        <v>1712</v>
      </c>
      <c r="C37" s="87"/>
      <c r="D37" s="2898" t="s">
        <v>269</v>
      </c>
      <c r="E37" s="2898"/>
      <c r="F37" s="2898"/>
      <c r="G37" s="2898"/>
      <c r="H37" s="2898"/>
      <c r="I37" s="2898"/>
      <c r="J37" s="2898"/>
      <c r="K37" s="2898"/>
      <c r="L37" s="2898"/>
      <c r="M37" s="2898"/>
      <c r="N37" s="2898"/>
      <c r="O37" s="2898"/>
      <c r="P37" s="2898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6" t="s">
        <v>1875</v>
      </c>
      <c r="F39" s="2826"/>
      <c r="G39" s="2826"/>
      <c r="H39" s="2826"/>
      <c r="I39" s="2826"/>
      <c r="J39" s="2826"/>
      <c r="K39" s="2826"/>
      <c r="L39" s="2826"/>
      <c r="M39" s="2826"/>
      <c r="N39" s="2826"/>
      <c r="O39" s="2826"/>
      <c r="P39" s="2826"/>
      <c r="Q39" s="123" t="s">
        <v>1626</v>
      </c>
      <c r="R39" s="120"/>
      <c r="S39" s="1180"/>
    </row>
    <row r="41" spans="2:19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</row>
    <row r="42" spans="2:19" ht="12" customHeight="1">
      <c r="B42" s="3260" t="s">
        <v>429</v>
      </c>
      <c r="C42" s="3260"/>
      <c r="D42" s="3260"/>
      <c r="E42" s="3260"/>
      <c r="F42" s="3260"/>
      <c r="G42" s="3260"/>
      <c r="H42" s="3260"/>
      <c r="I42" s="3260"/>
      <c r="J42" s="3260"/>
      <c r="K42" s="3260"/>
      <c r="L42" s="3260"/>
      <c r="M42" s="3260"/>
      <c r="N42" s="3260"/>
      <c r="O42" s="3260"/>
      <c r="P42" s="3260"/>
      <c r="Q42" s="3260"/>
      <c r="R42" s="3260"/>
      <c r="S42" s="3260"/>
    </row>
  </sheetData>
  <mergeCells count="37">
    <mergeCell ref="E39:P39"/>
    <mergeCell ref="D31:P31"/>
    <mergeCell ref="D32:P32"/>
    <mergeCell ref="E33:P33"/>
    <mergeCell ref="E34:P34"/>
    <mergeCell ref="D35:P35"/>
    <mergeCell ref="D36:P36"/>
    <mergeCell ref="D28:P28"/>
    <mergeCell ref="D29:P29"/>
    <mergeCell ref="E22:P22"/>
    <mergeCell ref="E23:P23"/>
    <mergeCell ref="E24:P24"/>
    <mergeCell ref="E25:P25"/>
    <mergeCell ref="E26:P2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H4:S4"/>
    <mergeCell ref="H5:S5"/>
    <mergeCell ref="H6:S6"/>
    <mergeCell ref="B4:C4"/>
    <mergeCell ref="B2:F2"/>
    <mergeCell ref="B5:C5"/>
    <mergeCell ref="B6:C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703125" customWidth="1"/>
    <col min="2" max="2" width="33.5703125" customWidth="1"/>
    <col min="3" max="3" width="3" customWidth="1"/>
    <col min="4" max="4" width="32.85546875" customWidth="1"/>
    <col min="5" max="5" width="3.28515625" customWidth="1"/>
    <col min="6" max="7" width="11" customWidth="1"/>
    <col min="8" max="8" width="10.140625" customWidth="1"/>
    <col min="9" max="9" width="8" customWidth="1"/>
  </cols>
  <sheetData>
    <row r="2" spans="2:9" ht="15" customHeight="1">
      <c r="B2" s="2801" t="s">
        <v>430</v>
      </c>
      <c r="C2" s="2802"/>
      <c r="D2" s="2802"/>
      <c r="E2" s="2802"/>
      <c r="F2" s="2802"/>
    </row>
    <row r="4" spans="2:9" ht="12" customHeight="1">
      <c r="B4" s="22" t="s">
        <v>1490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2023.1</v>
      </c>
      <c r="C6" s="21"/>
      <c r="D6" s="20" t="s">
        <v>1209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1876</v>
      </c>
      <c r="C10" s="3470" t="s">
        <v>1877</v>
      </c>
      <c r="D10" s="3471"/>
      <c r="E10" s="1321"/>
      <c r="F10" s="115" t="s">
        <v>1181</v>
      </c>
      <c r="G10" s="13" t="s">
        <v>1177</v>
      </c>
      <c r="H10" s="1006" t="s">
        <v>1479</v>
      </c>
    </row>
    <row r="11" spans="2:9" ht="12" customHeight="1">
      <c r="B11" s="1700"/>
      <c r="C11" s="1701"/>
      <c r="D11" s="191"/>
      <c r="E11" s="1321"/>
      <c r="F11" s="12"/>
      <c r="G11" s="13" t="s">
        <v>784</v>
      </c>
      <c r="H11" s="1006" t="s">
        <v>1878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1879</v>
      </c>
      <c r="C21" s="1711"/>
      <c r="D21" s="29"/>
      <c r="E21" s="1709" t="s">
        <v>117</v>
      </c>
      <c r="F21" s="102">
        <v>233100</v>
      </c>
      <c r="G21" s="102">
        <v>233100</v>
      </c>
      <c r="H21" s="1707"/>
    </row>
    <row r="22" spans="2:11" ht="12" customHeight="1">
      <c r="B22" s="1712" t="s">
        <v>1880</v>
      </c>
      <c r="C22" s="1713"/>
      <c r="D22" s="1036"/>
      <c r="E22" s="1313" t="s">
        <v>565</v>
      </c>
      <c r="F22" s="1714">
        <v>0</v>
      </c>
      <c r="G22" s="1714">
        <v>0</v>
      </c>
      <c r="H22" s="1715"/>
    </row>
    <row r="24" spans="2:11" ht="12" customHeight="1">
      <c r="B24" s="2835" t="s">
        <v>118</v>
      </c>
      <c r="C24" s="2835"/>
      <c r="D24" s="2835"/>
      <c r="E24" s="2835"/>
      <c r="F24" s="2835"/>
      <c r="G24" s="2835"/>
      <c r="H24" s="2835"/>
      <c r="I24" s="2835"/>
      <c r="J24" s="2835"/>
      <c r="K24" s="2835"/>
    </row>
    <row r="25" spans="2:11" ht="12" customHeight="1">
      <c r="B25" s="2834" t="s">
        <v>429</v>
      </c>
      <c r="C25" s="2834"/>
      <c r="D25" s="2834"/>
      <c r="E25" s="2834"/>
      <c r="F25" s="2834"/>
      <c r="G25" s="2834"/>
      <c r="H25" s="2834"/>
      <c r="I25" s="2834"/>
      <c r="J25" s="2834"/>
      <c r="K25" s="2834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09375" defaultRowHeight="15.75"/>
  <cols>
    <col min="1" max="1" width="1.5703125" style="1468" customWidth="1"/>
    <col min="2" max="2" width="26.5703125" style="1468" customWidth="1"/>
    <col min="3" max="7" width="1.5703125" style="1468" customWidth="1"/>
    <col min="8" max="8" width="4.42578125" style="1468" customWidth="1"/>
    <col min="9" max="14" width="13.28515625" style="1468" customWidth="1"/>
    <col min="15" max="15" width="7.7109375" style="1468" customWidth="1"/>
    <col min="16" max="16384" width="7.7109375" style="1468"/>
  </cols>
  <sheetData>
    <row r="2" spans="2:27">
      <c r="B2" s="3341" t="s">
        <v>430</v>
      </c>
      <c r="C2" s="3342"/>
      <c r="D2" s="3342"/>
      <c r="E2" s="3342"/>
      <c r="F2" s="3342"/>
    </row>
    <row r="4" spans="2:27">
      <c r="B4" s="3362" t="s">
        <v>1881</v>
      </c>
      <c r="C4" s="3362"/>
      <c r="D4" s="3362"/>
      <c r="E4" s="3362"/>
      <c r="F4" s="3362"/>
      <c r="G4" s="3362"/>
      <c r="H4" s="3362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62" t="s">
        <v>531</v>
      </c>
      <c r="C5" s="3362"/>
      <c r="D5" s="3362"/>
      <c r="E5" s="3362"/>
      <c r="F5" s="3362"/>
      <c r="G5" s="3362"/>
      <c r="H5" s="3362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1544</v>
      </c>
      <c r="J7" s="3477"/>
      <c r="K7" s="3476" t="s">
        <v>1882</v>
      </c>
      <c r="L7" s="3477"/>
      <c r="M7" s="3478" t="s">
        <v>1883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1884</v>
      </c>
      <c r="K8" s="1722" t="s">
        <v>145</v>
      </c>
      <c r="L8" s="1722" t="s">
        <v>1884</v>
      </c>
      <c r="M8" s="1722" t="s">
        <v>145</v>
      </c>
      <c r="N8" s="1722" t="s">
        <v>1884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1885</v>
      </c>
      <c r="C11" s="3481"/>
      <c r="D11" s="3481"/>
      <c r="E11" s="3481"/>
      <c r="F11" s="3481"/>
      <c r="G11" s="3481"/>
      <c r="H11" s="1460" t="s">
        <v>1564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1886</v>
      </c>
      <c r="C12" s="3483"/>
      <c r="D12" s="3483"/>
      <c r="E12" s="3483"/>
      <c r="F12" s="3483"/>
      <c r="G12" s="3483"/>
      <c r="H12" s="1460" t="s">
        <v>1567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1887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35" t="s">
        <v>118</v>
      </c>
      <c r="C15" s="2835"/>
      <c r="D15" s="2835"/>
      <c r="E15" s="2835"/>
      <c r="F15" s="2835"/>
      <c r="G15" s="2835"/>
      <c r="H15" s="2835"/>
      <c r="I15" s="2835"/>
      <c r="J15" s="2835"/>
      <c r="K15" s="2835"/>
      <c r="L15" s="2835"/>
      <c r="M15" s="2835"/>
      <c r="N15" s="2835"/>
      <c r="O15" s="2835"/>
      <c r="P15" s="2835"/>
      <c r="Q15" s="2835"/>
      <c r="R15" s="2835"/>
      <c r="S15" s="2835"/>
      <c r="T15" s="2835"/>
      <c r="U15" s="2835"/>
      <c r="V15" s="2835"/>
      <c r="W15" s="2835"/>
      <c r="X15" s="2835"/>
      <c r="Y15" s="2835"/>
      <c r="Z15" s="2835"/>
      <c r="AA15" s="2835"/>
    </row>
    <row r="16" spans="2:27" s="1421" customFormat="1" ht="15" customHeight="1">
      <c r="B16" s="3260" t="s">
        <v>429</v>
      </c>
      <c r="C16" s="3260"/>
      <c r="D16" s="3260"/>
      <c r="E16" s="3260"/>
      <c r="F16" s="3260"/>
      <c r="G16" s="3260"/>
      <c r="H16" s="3260"/>
      <c r="I16" s="3260"/>
      <c r="J16" s="3260"/>
      <c r="K16" s="3260"/>
      <c r="L16" s="3260"/>
      <c r="M16" s="3260"/>
      <c r="N16" s="3260"/>
      <c r="O16" s="3260"/>
      <c r="P16" s="3260"/>
      <c r="Q16" s="3260"/>
      <c r="R16" s="3260"/>
      <c r="S16" s="3260"/>
      <c r="T16" s="3260"/>
      <c r="U16" s="3260"/>
      <c r="V16" s="3260"/>
      <c r="W16" s="3260"/>
      <c r="X16" s="3260"/>
      <c r="Y16" s="3260"/>
      <c r="Z16" s="3260"/>
      <c r="AA16" s="3260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  <mergeCell ref="B4:H4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703125" defaultRowHeight="15.75"/>
  <cols>
    <col min="1" max="1" width="1.5703125" style="1469" customWidth="1"/>
    <col min="2" max="2" width="32.28515625" style="1469" customWidth="1"/>
    <col min="3" max="3" width="4.85546875" style="1469" customWidth="1"/>
    <col min="4" max="7" width="11.5703125" style="1469" customWidth="1"/>
    <col min="8" max="8" width="13.140625" style="1469" customWidth="1"/>
    <col min="9" max="9" width="14.5703125" style="1469" customWidth="1"/>
    <col min="10" max="10" width="14.7109375" style="1469" customWidth="1"/>
    <col min="11" max="11" width="14.85546875" style="1469" customWidth="1"/>
    <col min="12" max="12" width="13.28515625" style="1469" customWidth="1"/>
    <col min="13" max="13" width="11.5703125" style="1469" customWidth="1"/>
    <col min="14" max="16384" width="11.5703125" style="1469"/>
  </cols>
  <sheetData>
    <row r="2" spans="2:18">
      <c r="B2" s="3492" t="s">
        <v>430</v>
      </c>
      <c r="C2" s="3343"/>
      <c r="D2" s="3343"/>
      <c r="E2" s="3343"/>
      <c r="F2" s="3343"/>
    </row>
    <row r="4" spans="2:18">
      <c r="B4" s="1731" t="s">
        <v>1888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531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1889</v>
      </c>
      <c r="E7" s="3494" t="s">
        <v>1890</v>
      </c>
      <c r="F7" s="3495"/>
      <c r="G7" s="3496"/>
      <c r="H7" s="1735" t="s">
        <v>893</v>
      </c>
      <c r="I7" s="3494" t="s">
        <v>1891</v>
      </c>
      <c r="J7" s="3495"/>
      <c r="K7" s="3496"/>
      <c r="L7" s="1735" t="s">
        <v>1892</v>
      </c>
      <c r="M7" s="1736" t="s">
        <v>897</v>
      </c>
      <c r="N7" s="1735" t="s">
        <v>1893</v>
      </c>
    </row>
    <row r="8" spans="2:18" s="1422" customFormat="1" ht="15" customHeight="1">
      <c r="B8" s="1720"/>
      <c r="D8" s="1737" t="s">
        <v>1894</v>
      </c>
      <c r="E8" s="1737" t="s">
        <v>1895</v>
      </c>
      <c r="F8" s="1737" t="s">
        <v>1896</v>
      </c>
      <c r="G8" s="1735" t="s">
        <v>1897</v>
      </c>
      <c r="H8" s="1737" t="s">
        <v>1898</v>
      </c>
      <c r="I8" s="1737" t="s">
        <v>1899</v>
      </c>
      <c r="J8" s="1737" t="s">
        <v>1900</v>
      </c>
      <c r="K8" s="1737" t="s">
        <v>1901</v>
      </c>
      <c r="L8" s="1737" t="s">
        <v>1902</v>
      </c>
      <c r="M8" s="1738" t="s">
        <v>1903</v>
      </c>
      <c r="N8" s="1737" t="s">
        <v>1904</v>
      </c>
    </row>
    <row r="9" spans="2:18" s="1422" customFormat="1" ht="15" customHeight="1">
      <c r="B9" s="1720"/>
      <c r="D9" s="1737" t="s">
        <v>1902</v>
      </c>
      <c r="E9" s="1737"/>
      <c r="F9" s="1737"/>
      <c r="G9" s="1737" t="s">
        <v>1905</v>
      </c>
      <c r="H9" s="1737" t="s">
        <v>896</v>
      </c>
      <c r="I9" s="1737"/>
      <c r="J9" s="1737"/>
      <c r="K9" s="1737"/>
      <c r="L9" s="1737" t="s">
        <v>1906</v>
      </c>
      <c r="M9" s="1738" t="s">
        <v>1892</v>
      </c>
      <c r="N9" s="1737" t="s">
        <v>1907</v>
      </c>
    </row>
    <row r="10" spans="2:18" s="1422" customFormat="1" ht="15" customHeight="1">
      <c r="B10" s="1720"/>
      <c r="D10" s="1737" t="s">
        <v>1908</v>
      </c>
      <c r="E10" s="1737"/>
      <c r="F10" s="1737"/>
      <c r="H10" s="1737" t="s">
        <v>1711</v>
      </c>
      <c r="J10" s="1737"/>
      <c r="K10" s="1737"/>
      <c r="L10" s="1737" t="s">
        <v>1909</v>
      </c>
      <c r="M10" s="1738" t="s">
        <v>1910</v>
      </c>
      <c r="N10" s="1737" t="s">
        <v>1911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861</v>
      </c>
      <c r="G11" s="1740" t="s">
        <v>176</v>
      </c>
      <c r="H11" s="1740" t="s">
        <v>1236</v>
      </c>
      <c r="I11" s="1740" t="s">
        <v>930</v>
      </c>
      <c r="J11" s="1740" t="s">
        <v>1826</v>
      </c>
      <c r="K11" s="1740" t="s">
        <v>1558</v>
      </c>
      <c r="L11" s="1740" t="s">
        <v>1912</v>
      </c>
      <c r="M11" s="1740" t="s">
        <v>1561</v>
      </c>
      <c r="N11" s="1740" t="s">
        <v>1913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1914</v>
      </c>
      <c r="C13" s="1439" t="s">
        <v>1564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1203</v>
      </c>
      <c r="C14" s="1443" t="s">
        <v>1567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1915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1885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1209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70" t="s">
        <v>118</v>
      </c>
      <c r="C20" s="2970"/>
      <c r="D20" s="2970"/>
      <c r="E20" s="2970"/>
      <c r="F20" s="2970"/>
      <c r="G20" s="2970"/>
      <c r="H20" s="2970"/>
      <c r="I20" s="2970"/>
      <c r="J20" s="2970"/>
      <c r="K20" s="2970"/>
      <c r="L20" s="2970"/>
      <c r="M20" s="2970"/>
      <c r="N20" s="2970"/>
      <c r="O20" s="2970"/>
      <c r="P20" s="2970"/>
      <c r="Q20" s="2970"/>
      <c r="R20" s="2970"/>
      <c r="S20" s="2970"/>
      <c r="T20" s="2970"/>
      <c r="U20" s="2970"/>
      <c r="V20" s="2970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75">
      <c r="N23" s="1730"/>
    </row>
    <row r="24" spans="2:22" s="1422" customFormat="1" ht="12.75"/>
    <row r="25" spans="2:22" s="1422" customFormat="1" ht="12.75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2578125" defaultRowHeight="12.75"/>
  <cols>
    <col min="1" max="1" width="1.7109375" style="1780" customWidth="1"/>
    <col min="2" max="2" width="55" style="1780" customWidth="1"/>
    <col min="3" max="3" width="5.85546875" style="1780" customWidth="1"/>
    <col min="4" max="4" width="26.85546875" style="1780" customWidth="1"/>
    <col min="5" max="5" width="31" style="1780" customWidth="1"/>
    <col min="6" max="6" width="8.42578125" style="1780" customWidth="1"/>
    <col min="7" max="16384" width="8.425781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.75">
      <c r="B4" s="1757" t="s">
        <v>1916</v>
      </c>
      <c r="C4" s="3497" t="s">
        <v>367</v>
      </c>
      <c r="D4" s="3497"/>
      <c r="E4" s="3497"/>
      <c r="F4" s="1758"/>
    </row>
    <row r="5" spans="2:6" ht="15.75">
      <c r="B5" s="1759"/>
      <c r="D5" s="3498" t="s">
        <v>346</v>
      </c>
      <c r="E5" s="3498"/>
    </row>
    <row r="6" spans="2:6" ht="15.75">
      <c r="B6" s="1757" t="s">
        <v>531</v>
      </c>
      <c r="F6" s="1760"/>
    </row>
    <row r="7" spans="2:6" ht="15.7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1544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1917</v>
      </c>
      <c r="C10" s="1769" t="s">
        <v>1564</v>
      </c>
      <c r="D10" s="1770"/>
      <c r="E10" s="1771"/>
    </row>
    <row r="11" spans="2:6" s="1456" customFormat="1" ht="15" customHeight="1">
      <c r="B11" s="1772" t="s">
        <v>1918</v>
      </c>
      <c r="C11" s="1773" t="s">
        <v>1567</v>
      </c>
      <c r="D11" s="1770"/>
      <c r="E11" s="1771"/>
    </row>
    <row r="12" spans="2:6" s="1456" customFormat="1" ht="15" customHeight="1">
      <c r="B12" s="1772" t="s">
        <v>1919</v>
      </c>
      <c r="C12" s="1773" t="s">
        <v>281</v>
      </c>
      <c r="D12" s="1770"/>
      <c r="E12" s="1771"/>
    </row>
    <row r="13" spans="2:6" s="1456" customFormat="1" ht="15" customHeight="1">
      <c r="B13" s="1772" t="s">
        <v>1920</v>
      </c>
      <c r="C13" s="1773" t="s">
        <v>282</v>
      </c>
      <c r="D13" s="1770"/>
      <c r="E13" s="1771"/>
    </row>
    <row r="14" spans="2:6" s="1456" customFormat="1" ht="15" customHeight="1">
      <c r="B14" s="1772" t="s">
        <v>1921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1922</v>
      </c>
      <c r="C16" s="1773" t="s">
        <v>285</v>
      </c>
      <c r="D16" s="1770"/>
      <c r="E16" s="1771"/>
    </row>
    <row r="17" spans="2:22" s="1456" customFormat="1" ht="15" customHeight="1">
      <c r="B17" s="1451" t="s">
        <v>1923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70" t="s">
        <v>118</v>
      </c>
      <c r="C21" s="2970"/>
      <c r="D21" s="2970"/>
      <c r="E21" s="2970"/>
      <c r="F21" s="2970"/>
      <c r="G21" s="2970"/>
      <c r="H21" s="2970"/>
      <c r="I21" s="2970"/>
      <c r="J21" s="2970"/>
      <c r="K21" s="2970"/>
      <c r="L21" s="2970"/>
      <c r="M21" s="2970"/>
      <c r="N21" s="2970"/>
      <c r="O21" s="2970"/>
      <c r="P21" s="2970"/>
      <c r="Q21" s="2970"/>
      <c r="R21" s="2970"/>
      <c r="S21" s="2970"/>
      <c r="T21" s="2970"/>
      <c r="U21" s="2970"/>
      <c r="V21" s="2970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703125" customWidth="1"/>
    <col min="2" max="2" width="22.42578125" customWidth="1"/>
    <col min="3" max="3" width="3.42578125" customWidth="1"/>
    <col min="4" max="4" width="18.7109375" customWidth="1"/>
    <col min="5" max="5" width="17.85546875" customWidth="1"/>
    <col min="6" max="6" width="19.42578125" customWidth="1"/>
    <col min="7" max="7" width="19.85546875" customWidth="1"/>
    <col min="8" max="8" width="25.85546875" bestFit="1" customWidth="1"/>
    <col min="9" max="9" width="17.140625" customWidth="1"/>
    <col min="10" max="10" width="36" customWidth="1"/>
    <col min="11" max="11" width="26" customWidth="1"/>
    <col min="12" max="12" width="35" customWidth="1"/>
    <col min="13" max="13" width="27.7109375" customWidth="1"/>
    <col min="14" max="14" width="8" customWidth="1"/>
  </cols>
  <sheetData>
    <row r="2" spans="2:14" ht="12" customHeight="1">
      <c r="B2" s="2808" t="s">
        <v>430</v>
      </c>
      <c r="C2" s="2802"/>
      <c r="D2" s="2802"/>
      <c r="E2" s="2802"/>
      <c r="F2" s="2802"/>
    </row>
    <row r="4" spans="2:14" ht="12" customHeight="1">
      <c r="B4" s="22" t="s">
        <v>1924</v>
      </c>
    </row>
    <row r="5" spans="2:14" ht="12" customHeight="1">
      <c r="B5" s="21"/>
      <c r="D5" s="2808" t="s">
        <v>347</v>
      </c>
      <c r="E5" s="2808"/>
    </row>
    <row r="6" spans="2:14" ht="12" customHeight="1">
      <c r="B6" s="20">
        <v>2023.1</v>
      </c>
    </row>
    <row r="7" spans="2:14" ht="12" customHeight="1">
      <c r="D7" s="3502" t="s">
        <v>1925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1926</v>
      </c>
      <c r="C8" s="1783"/>
      <c r="D8" s="3506" t="s">
        <v>1927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1928</v>
      </c>
      <c r="E9" s="1790" t="s">
        <v>1929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1930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1926</v>
      </c>
      <c r="C18" s="1783"/>
      <c r="D18" s="3506" t="s">
        <v>1927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1928</v>
      </c>
      <c r="E19" s="1790" t="s">
        <v>1929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1931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1927</v>
      </c>
      <c r="E27" s="3504"/>
      <c r="F27" s="3504"/>
      <c r="G27" s="3504"/>
      <c r="H27" s="1807" t="s">
        <v>1932</v>
      </c>
      <c r="I27" s="1808"/>
      <c r="J27" s="1809"/>
      <c r="L27" s="1810"/>
    </row>
    <row r="28" spans="2:16" ht="12" customHeight="1">
      <c r="B28" s="1788" t="s">
        <v>1926</v>
      </c>
      <c r="C28" s="1811"/>
      <c r="D28" s="1790" t="s">
        <v>1928</v>
      </c>
      <c r="E28" s="1790" t="s">
        <v>1929</v>
      </c>
      <c r="F28" s="1812" t="s">
        <v>1933</v>
      </c>
      <c r="G28" s="1813" t="s">
        <v>1934</v>
      </c>
      <c r="H28" s="1814" t="s">
        <v>1933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1933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679</v>
      </c>
      <c r="G30" s="1794" t="s">
        <v>103</v>
      </c>
      <c r="H30" s="1816" t="s">
        <v>680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1935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1936</v>
      </c>
      <c r="C36" s="1829"/>
      <c r="D36" s="3503" t="s">
        <v>1927</v>
      </c>
      <c r="E36" s="3504"/>
      <c r="F36" s="3504"/>
      <c r="G36" s="3504"/>
      <c r="H36" s="1807" t="s">
        <v>1932</v>
      </c>
      <c r="I36" s="1808"/>
      <c r="J36" s="1809"/>
      <c r="L36" s="1786"/>
      <c r="M36" s="1830"/>
      <c r="N36" s="1831"/>
    </row>
    <row r="37" spans="2:15" ht="12" customHeight="1">
      <c r="B37" s="1832" t="s">
        <v>1937</v>
      </c>
      <c r="C37" s="1811"/>
      <c r="D37" s="1790" t="s">
        <v>1928</v>
      </c>
      <c r="E37" s="1790" t="s">
        <v>1929</v>
      </c>
      <c r="F37" s="1812" t="s">
        <v>1933</v>
      </c>
      <c r="G37" s="1813" t="s">
        <v>1934</v>
      </c>
      <c r="H37" s="1812" t="s">
        <v>1933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1933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679</v>
      </c>
      <c r="G39" s="1794" t="s">
        <v>103</v>
      </c>
      <c r="H39" s="1833" t="s">
        <v>680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1938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1939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1940</v>
      </c>
      <c r="E46" s="1845" t="s">
        <v>1941</v>
      </c>
      <c r="F46" s="1807" t="s">
        <v>1942</v>
      </c>
      <c r="G46" s="1846" t="s">
        <v>1943</v>
      </c>
      <c r="H46" s="1845" t="s">
        <v>1944</v>
      </c>
      <c r="I46" s="1844" t="s">
        <v>1945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929</v>
      </c>
      <c r="E47" s="1793" t="s">
        <v>1236</v>
      </c>
      <c r="F47" s="1848" t="s">
        <v>1785</v>
      </c>
      <c r="G47" s="1793" t="s">
        <v>682</v>
      </c>
      <c r="H47" s="1793" t="s">
        <v>931</v>
      </c>
      <c r="I47" s="1793" t="s">
        <v>932</v>
      </c>
      <c r="J47" s="1059"/>
      <c r="K47" s="1059"/>
      <c r="L47" s="1059"/>
      <c r="M47" s="1059"/>
      <c r="N47" s="1059"/>
    </row>
    <row r="48" spans="2:15" ht="12" customHeight="1">
      <c r="B48" s="1849" t="s">
        <v>1946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1947</v>
      </c>
      <c r="C49" s="1854" t="s">
        <v>11</v>
      </c>
      <c r="D49" s="1851">
        <v>204392</v>
      </c>
      <c r="E49" s="1851">
        <v>1733161</v>
      </c>
      <c r="F49" s="1852">
        <v>41771</v>
      </c>
      <c r="G49" s="1853">
        <v>0</v>
      </c>
      <c r="H49" s="1851">
        <v>41771</v>
      </c>
      <c r="I49" s="1851">
        <v>2229468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1948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1826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1949</v>
      </c>
      <c r="C54" s="1850" t="s">
        <v>223</v>
      </c>
      <c r="D54" s="1823">
        <v>290047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1950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1951</v>
      </c>
      <c r="C58" s="1806"/>
      <c r="D58" s="1845" t="s">
        <v>1803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1952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1558</v>
      </c>
      <c r="C60" s="1862"/>
      <c r="D60" s="1863" t="s">
        <v>1953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703125" customWidth="1"/>
    <col min="2" max="2" width="31.42578125" customWidth="1"/>
    <col min="3" max="3" width="4.28515625" customWidth="1"/>
    <col min="4" max="6" width="12.7109375" customWidth="1"/>
    <col min="7" max="7" width="8" customWidth="1"/>
  </cols>
  <sheetData>
    <row r="2" spans="2:11" ht="15" customHeight="1">
      <c r="B2" s="2801" t="s">
        <v>430</v>
      </c>
      <c r="C2" s="2801"/>
      <c r="D2" s="2802"/>
      <c r="E2" s="2802"/>
      <c r="F2" s="2802"/>
    </row>
    <row r="4" spans="2:11" ht="12" customHeight="1">
      <c r="B4" s="22" t="s">
        <v>447</v>
      </c>
      <c r="C4" s="2848"/>
      <c r="D4" s="2848"/>
      <c r="E4" s="2848"/>
      <c r="F4" s="2848"/>
      <c r="G4" s="2848"/>
      <c r="H4" s="2848"/>
      <c r="I4" s="2848"/>
      <c r="J4" s="2848"/>
      <c r="K4" s="2848"/>
    </row>
    <row r="5" spans="2:11" ht="12" customHeight="1">
      <c r="B5" s="22"/>
      <c r="C5" s="2848"/>
      <c r="D5" s="2848"/>
      <c r="E5" s="2848"/>
      <c r="F5" s="2848"/>
      <c r="G5" s="2848"/>
      <c r="H5" s="2848"/>
      <c r="I5" s="2848"/>
      <c r="J5" s="2848"/>
      <c r="K5" s="2848"/>
    </row>
    <row r="6" spans="2:11" ht="12" customHeight="1">
      <c r="B6" s="20">
        <v>2023.1</v>
      </c>
      <c r="C6" s="2826" t="s">
        <v>1954</v>
      </c>
      <c r="D6" s="2826"/>
      <c r="E6" s="2826"/>
      <c r="F6" s="2826"/>
      <c r="G6" s="2826"/>
      <c r="H6" s="2826"/>
      <c r="I6" s="2826"/>
      <c r="J6" s="2826"/>
      <c r="K6" s="2826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13" t="s">
        <v>1955</v>
      </c>
      <c r="E9" s="2815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1926</v>
      </c>
      <c r="C12" s="12"/>
      <c r="D12" s="85" t="s">
        <v>1956</v>
      </c>
      <c r="E12" s="85" t="s">
        <v>145</v>
      </c>
      <c r="F12" s="1159" t="s">
        <v>1957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1946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1958</v>
      </c>
      <c r="C21" s="1879" t="s">
        <v>477</v>
      </c>
      <c r="D21" s="103">
        <v>0</v>
      </c>
      <c r="E21" s="103">
        <v>2260</v>
      </c>
      <c r="F21" s="1157">
        <v>226583</v>
      </c>
    </row>
    <row r="22" spans="2:11" ht="12" customHeight="1">
      <c r="B22" s="1880" t="s">
        <v>1947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1959</v>
      </c>
      <c r="C26" s="1886" t="s">
        <v>70</v>
      </c>
      <c r="D26" s="103">
        <v>0</v>
      </c>
      <c r="E26" s="103">
        <v>41771</v>
      </c>
      <c r="F26" s="1157">
        <v>0</v>
      </c>
    </row>
    <row r="27" spans="2:11" ht="12" customHeight="1">
      <c r="B27" s="1887" t="s">
        <v>1938</v>
      </c>
      <c r="C27" s="1888" t="s">
        <v>117</v>
      </c>
      <c r="D27" s="1889">
        <v>0</v>
      </c>
      <c r="E27" s="1889">
        <v>44031</v>
      </c>
      <c r="F27" s="1890">
        <v>226583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4" style="1891" customWidth="1"/>
    <col min="5" max="6" width="9.7109375" style="1891" customWidth="1"/>
    <col min="7" max="7" width="22.85546875" style="1891" customWidth="1"/>
    <col min="8" max="8" width="5.14062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0">
      <c r="B2" s="3510" t="s">
        <v>430</v>
      </c>
      <c r="C2" s="3511"/>
      <c r="D2" s="3511"/>
      <c r="E2" s="3511"/>
      <c r="F2" s="3511"/>
    </row>
    <row r="4" spans="2:30" ht="16.5" customHeight="1">
      <c r="B4" s="3542" t="s">
        <v>1960</v>
      </c>
      <c r="C4" s="3543"/>
      <c r="D4" s="3543"/>
      <c r="E4" s="3543"/>
      <c r="H4" s="1891"/>
      <c r="I4" s="3538" t="s">
        <v>367</v>
      </c>
      <c r="J4" s="3538"/>
      <c r="K4" s="3538"/>
      <c r="L4" s="3538"/>
      <c r="M4" s="3538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42" t="s">
        <v>531</v>
      </c>
      <c r="C5" s="3543"/>
      <c r="D5" s="3543"/>
      <c r="E5" s="3543"/>
      <c r="H5" s="1891"/>
      <c r="I5" s="3539" t="s">
        <v>268</v>
      </c>
      <c r="J5" s="3539"/>
      <c r="K5" s="3539"/>
      <c r="L5" s="3539"/>
      <c r="M5" s="3539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5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1224</v>
      </c>
      <c r="J7" s="1902" t="s">
        <v>1223</v>
      </c>
      <c r="K7" s="3531" t="s">
        <v>1623</v>
      </c>
      <c r="L7" s="3531"/>
      <c r="M7" s="3531"/>
      <c r="N7" s="3532" t="s">
        <v>1628</v>
      </c>
      <c r="O7" s="3533"/>
      <c r="P7" s="3533"/>
      <c r="Q7" s="3533"/>
      <c r="R7" s="3534"/>
      <c r="S7" s="3535" t="s">
        <v>1961</v>
      </c>
      <c r="T7" s="3536"/>
      <c r="U7" s="3536"/>
      <c r="V7" s="3537"/>
      <c r="W7" s="1903" t="s">
        <v>1962</v>
      </c>
    </row>
    <row r="8" spans="2:30" ht="15" customHeight="1">
      <c r="B8" s="3529" t="s">
        <v>1304</v>
      </c>
      <c r="C8" s="3530"/>
      <c r="D8" s="3530"/>
      <c r="E8" s="3530"/>
      <c r="F8" s="3530"/>
      <c r="G8" s="3530"/>
      <c r="H8" s="1906"/>
      <c r="I8" s="1907" t="s">
        <v>1963</v>
      </c>
      <c r="J8" s="1907" t="s">
        <v>1964</v>
      </c>
      <c r="K8" s="1908" t="s">
        <v>1965</v>
      </c>
      <c r="L8" s="1908" t="s">
        <v>1965</v>
      </c>
      <c r="M8" s="1909" t="s">
        <v>145</v>
      </c>
      <c r="N8" s="1908" t="s">
        <v>1966</v>
      </c>
      <c r="O8" s="1908" t="s">
        <v>1967</v>
      </c>
      <c r="P8" s="1908" t="s">
        <v>1968</v>
      </c>
      <c r="Q8" s="1908" t="s">
        <v>1969</v>
      </c>
      <c r="R8" s="1908" t="s">
        <v>145</v>
      </c>
      <c r="S8" s="1908" t="s">
        <v>1970</v>
      </c>
      <c r="T8" s="1908" t="s">
        <v>1971</v>
      </c>
      <c r="U8" s="1908" t="s">
        <v>1972</v>
      </c>
      <c r="V8" s="1908" t="s">
        <v>145</v>
      </c>
      <c r="W8" s="1910" t="s">
        <v>1973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1974</v>
      </c>
      <c r="J9" s="1907" t="s">
        <v>1229</v>
      </c>
      <c r="K9" s="1909" t="s">
        <v>1975</v>
      </c>
      <c r="L9" s="1909" t="s">
        <v>1975</v>
      </c>
      <c r="M9" s="1909"/>
      <c r="N9" s="1909" t="s">
        <v>1976</v>
      </c>
      <c r="O9" s="1909" t="s">
        <v>1977</v>
      </c>
      <c r="P9" s="1909" t="s">
        <v>1893</v>
      </c>
      <c r="Q9" s="1909" t="s">
        <v>1978</v>
      </c>
      <c r="R9" s="1909"/>
      <c r="S9" s="1909" t="s">
        <v>1979</v>
      </c>
      <c r="T9" s="1909" t="s">
        <v>1980</v>
      </c>
      <c r="U9" s="1909" t="s">
        <v>1981</v>
      </c>
      <c r="V9" s="1909"/>
      <c r="W9" s="1910" t="s">
        <v>1982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1983</v>
      </c>
      <c r="L10" s="1909" t="s">
        <v>1619</v>
      </c>
      <c r="M10" s="1909"/>
      <c r="N10" s="1909" t="s">
        <v>896</v>
      </c>
      <c r="O10" s="1909" t="s">
        <v>1984</v>
      </c>
      <c r="P10" s="1909" t="s">
        <v>1985</v>
      </c>
      <c r="Q10" s="1909" t="s">
        <v>1986</v>
      </c>
      <c r="R10" s="1909"/>
      <c r="S10" s="1909" t="s">
        <v>678</v>
      </c>
      <c r="T10" s="1909" t="s">
        <v>1987</v>
      </c>
      <c r="U10" s="1909" t="s">
        <v>1988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1989</v>
      </c>
      <c r="O11" s="1909" t="s">
        <v>1620</v>
      </c>
      <c r="P11" s="1909" t="s">
        <v>1990</v>
      </c>
      <c r="Q11" s="1909" t="s">
        <v>1229</v>
      </c>
      <c r="R11" s="1909"/>
      <c r="S11" s="1909"/>
      <c r="T11" s="1909" t="s">
        <v>1991</v>
      </c>
      <c r="U11" s="1909" t="s">
        <v>1992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1993</v>
      </c>
      <c r="O12" s="1909"/>
      <c r="P12" s="1909" t="s">
        <v>898</v>
      </c>
      <c r="Q12" s="1909"/>
      <c r="R12" s="1909"/>
      <c r="S12" s="1909"/>
      <c r="T12" s="1909" t="s">
        <v>1673</v>
      </c>
      <c r="U12" s="1909" t="s">
        <v>1994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656</v>
      </c>
      <c r="U13" s="1909" t="s">
        <v>1995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681</v>
      </c>
      <c r="O14" s="1916" t="s">
        <v>326</v>
      </c>
      <c r="P14" s="1916" t="s">
        <v>324</v>
      </c>
      <c r="Q14" s="1916" t="s">
        <v>1996</v>
      </c>
      <c r="R14" s="1916" t="s">
        <v>682</v>
      </c>
      <c r="S14" s="1916" t="s">
        <v>323</v>
      </c>
      <c r="T14" s="1916" t="s">
        <v>322</v>
      </c>
      <c r="U14" s="1916" t="s">
        <v>1557</v>
      </c>
      <c r="V14" s="1916" t="s">
        <v>933</v>
      </c>
      <c r="W14" s="1917" t="s">
        <v>1827</v>
      </c>
    </row>
    <row r="15" spans="2:30" ht="15" customHeight="1">
      <c r="B15" s="3540" t="s">
        <v>197</v>
      </c>
      <c r="C15" s="3541"/>
      <c r="D15" s="3541" t="s">
        <v>1237</v>
      </c>
      <c r="E15" s="3541"/>
      <c r="F15" s="3541"/>
      <c r="G15" s="3541"/>
      <c r="H15" s="1918" t="s">
        <v>1564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0" t="s">
        <v>377</v>
      </c>
      <c r="F16" s="3520"/>
      <c r="G16" s="3520"/>
      <c r="H16" s="1918" t="s">
        <v>1567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13" t="s">
        <v>378</v>
      </c>
      <c r="F17" s="3513"/>
      <c r="G17" s="3513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5" t="s">
        <v>684</v>
      </c>
      <c r="E18" s="3525"/>
      <c r="F18" s="3525"/>
      <c r="G18" s="3525"/>
      <c r="H18" s="1930" t="s">
        <v>1997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13" t="s">
        <v>1269</v>
      </c>
      <c r="E19" s="3513"/>
      <c r="F19" s="3513"/>
      <c r="G19" s="3513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1" t="s">
        <v>1312</v>
      </c>
      <c r="C20" s="3522"/>
      <c r="D20" s="3522"/>
      <c r="E20" s="3522"/>
      <c r="F20" s="3522"/>
      <c r="G20" s="3522"/>
      <c r="H20" s="1930" t="s">
        <v>1998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12" t="s">
        <v>381</v>
      </c>
      <c r="C21" s="3513"/>
      <c r="D21" s="3513"/>
      <c r="E21" s="3513"/>
      <c r="F21" s="3513"/>
      <c r="G21" s="3513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26" t="s">
        <v>1313</v>
      </c>
      <c r="C22" s="3527"/>
      <c r="D22" s="3527"/>
      <c r="E22" s="3527"/>
      <c r="F22" s="3527"/>
      <c r="G22" s="3527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28" t="s">
        <v>1242</v>
      </c>
      <c r="D23" s="3528"/>
      <c r="E23" s="3528"/>
      <c r="F23" s="3519" t="s">
        <v>1243</v>
      </c>
      <c r="G23" s="3519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0" t="s">
        <v>1999</v>
      </c>
      <c r="G24" s="3520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0" t="s">
        <v>1205</v>
      </c>
      <c r="G25" s="3520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24" t="s">
        <v>1314</v>
      </c>
      <c r="D26" s="3524"/>
      <c r="E26" s="3524"/>
      <c r="F26" s="3524"/>
      <c r="G26" s="3524"/>
      <c r="H26" s="1932" t="s">
        <v>1082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24" t="s">
        <v>1315</v>
      </c>
      <c r="D27" s="3524"/>
      <c r="E27" s="3524"/>
      <c r="F27" s="3524"/>
      <c r="G27" s="1937" t="s">
        <v>1243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1999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1205</v>
      </c>
      <c r="H29" s="1932" t="s">
        <v>1508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24" t="s">
        <v>1316</v>
      </c>
      <c r="D30" s="3524"/>
      <c r="E30" s="3524"/>
      <c r="F30" s="3524"/>
      <c r="G30" s="3524"/>
      <c r="H30" s="1932" t="s">
        <v>2000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5" t="s">
        <v>1317</v>
      </c>
      <c r="D31" s="3525"/>
      <c r="E31" s="3525"/>
      <c r="F31" s="3525"/>
      <c r="G31" s="1937" t="s">
        <v>1243</v>
      </c>
      <c r="H31" s="1932" t="s">
        <v>1517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1999</v>
      </c>
      <c r="H32" s="1932" t="s">
        <v>1521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1205</v>
      </c>
      <c r="H33" s="1932" t="s">
        <v>1524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5" t="s">
        <v>1249</v>
      </c>
      <c r="D34" s="3525"/>
      <c r="E34" s="3525"/>
      <c r="F34" s="3525"/>
      <c r="G34" s="3525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13" t="s">
        <v>1318</v>
      </c>
      <c r="D35" s="3513"/>
      <c r="E35" s="3513"/>
      <c r="F35" s="3520" t="s">
        <v>1243</v>
      </c>
      <c r="G35" s="3520"/>
      <c r="H35" s="1932" t="s">
        <v>1025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0" t="s">
        <v>1999</v>
      </c>
      <c r="G36" s="3520"/>
      <c r="H36" s="1932" t="s">
        <v>1120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0" t="s">
        <v>1205</v>
      </c>
      <c r="G37" s="3520"/>
      <c r="H37" s="1932" t="s">
        <v>1027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1" t="s">
        <v>1319</v>
      </c>
      <c r="C38" s="3522"/>
      <c r="D38" s="3522"/>
      <c r="E38" s="3522"/>
      <c r="F38" s="3522"/>
      <c r="G38" s="3522"/>
      <c r="H38" s="1932" t="s">
        <v>1034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12" t="s">
        <v>386</v>
      </c>
      <c r="C39" s="3513"/>
      <c r="D39" s="3513"/>
      <c r="E39" s="3513"/>
      <c r="F39" s="3513"/>
      <c r="G39" s="3513"/>
      <c r="H39" s="1932" t="s">
        <v>2001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13" t="s">
        <v>387</v>
      </c>
      <c r="D40" s="3513"/>
      <c r="E40" s="3513"/>
      <c r="F40" s="3513"/>
      <c r="G40" s="3513"/>
      <c r="H40" s="1932" t="s">
        <v>2002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12" t="s">
        <v>389</v>
      </c>
      <c r="C41" s="3513"/>
      <c r="D41" s="3513"/>
      <c r="E41" s="3513"/>
      <c r="F41" s="3513"/>
      <c r="G41" s="3513"/>
      <c r="H41" s="1932" t="s">
        <v>2003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23" t="s">
        <v>390</v>
      </c>
      <c r="C42" s="3524"/>
      <c r="D42" s="3524"/>
      <c r="E42" s="3524"/>
      <c r="F42" s="3524"/>
      <c r="G42" s="3524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12" t="s">
        <v>391</v>
      </c>
      <c r="C43" s="3513"/>
      <c r="D43" s="3513"/>
      <c r="E43" s="3513"/>
      <c r="F43" s="3513"/>
      <c r="G43" s="3513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12" t="s">
        <v>392</v>
      </c>
      <c r="C44" s="3513"/>
      <c r="D44" s="3513"/>
      <c r="E44" s="3513"/>
      <c r="F44" s="3513"/>
      <c r="G44" s="3513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12" t="s">
        <v>393</v>
      </c>
      <c r="C45" s="3513"/>
      <c r="D45" s="3513"/>
      <c r="E45" s="3513"/>
      <c r="F45" s="3513"/>
      <c r="G45" s="3513"/>
      <c r="H45" s="1932" t="s">
        <v>1531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17" t="s">
        <v>2004</v>
      </c>
      <c r="C46" s="3518"/>
      <c r="D46" s="3518"/>
      <c r="E46" s="3518"/>
      <c r="F46" s="3518"/>
      <c r="G46" s="351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19" t="s">
        <v>395</v>
      </c>
      <c r="D47" s="3519"/>
      <c r="E47" s="3519"/>
      <c r="F47" s="3519"/>
      <c r="G47" s="3519"/>
      <c r="H47" s="1938" t="s">
        <v>2005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0" t="s">
        <v>396</v>
      </c>
      <c r="D48" s="3520"/>
      <c r="E48" s="3520"/>
      <c r="F48" s="3520"/>
      <c r="G48" s="3520"/>
      <c r="H48" s="1932" t="s">
        <v>2006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0" t="s">
        <v>397</v>
      </c>
      <c r="D49" s="3520"/>
      <c r="E49" s="3520"/>
      <c r="F49" s="3520"/>
      <c r="G49" s="3520"/>
      <c r="H49" s="1932" t="s">
        <v>2007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0" t="s">
        <v>398</v>
      </c>
      <c r="D50" s="3520"/>
      <c r="E50" s="3520"/>
      <c r="F50" s="3520"/>
      <c r="G50" s="3520"/>
      <c r="H50" s="1932" t="s">
        <v>1657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0" t="s">
        <v>400</v>
      </c>
      <c r="D51" s="3520"/>
      <c r="E51" s="3520"/>
      <c r="F51" s="3520"/>
      <c r="G51" s="3520"/>
      <c r="H51" s="1932" t="s">
        <v>2008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0" t="s">
        <v>401</v>
      </c>
      <c r="D52" s="3520"/>
      <c r="E52" s="3520"/>
      <c r="F52" s="3520"/>
      <c r="G52" s="3520"/>
      <c r="H52" s="1932" t="s">
        <v>2009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0" t="s">
        <v>403</v>
      </c>
      <c r="D53" s="3520"/>
      <c r="E53" s="3520"/>
      <c r="F53" s="3520"/>
      <c r="G53" s="3520"/>
      <c r="H53" s="1932" t="s">
        <v>2010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0" t="s">
        <v>404</v>
      </c>
      <c r="D54" s="3520"/>
      <c r="E54" s="3520"/>
      <c r="F54" s="3520"/>
      <c r="G54" s="3520"/>
      <c r="H54" s="1932" t="s">
        <v>1534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0" t="s">
        <v>406</v>
      </c>
      <c r="D55" s="3520"/>
      <c r="E55" s="3520"/>
      <c r="F55" s="3520"/>
      <c r="G55" s="3520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1" t="s">
        <v>2011</v>
      </c>
      <c r="C56" s="3522"/>
      <c r="D56" s="3522"/>
      <c r="E56" s="3522"/>
      <c r="F56" s="3522"/>
      <c r="G56" s="3522"/>
      <c r="H56" s="1932" t="s">
        <v>1698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12" t="s">
        <v>408</v>
      </c>
      <c r="C57" s="3513"/>
      <c r="D57" s="3513"/>
      <c r="E57" s="3513"/>
      <c r="F57" s="3513"/>
      <c r="G57" s="3513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23" t="s">
        <v>409</v>
      </c>
      <c r="C58" s="3524"/>
      <c r="D58" s="3524"/>
      <c r="E58" s="3524"/>
      <c r="F58" s="3524"/>
      <c r="G58" s="3524"/>
      <c r="H58" s="1932" t="s">
        <v>1539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17" t="s">
        <v>2012</v>
      </c>
      <c r="C59" s="3518"/>
      <c r="D59" s="3518"/>
      <c r="E59" s="3518"/>
      <c r="F59" s="3518"/>
      <c r="G59" s="351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19" t="s">
        <v>411</v>
      </c>
      <c r="D60" s="3519"/>
      <c r="E60" s="3519"/>
      <c r="F60" s="3519"/>
      <c r="G60" s="3519"/>
      <c r="H60" s="1938" t="s">
        <v>2013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0" t="s">
        <v>412</v>
      </c>
      <c r="D61" s="3520"/>
      <c r="E61" s="3520"/>
      <c r="F61" s="3520"/>
      <c r="G61" s="3520"/>
      <c r="H61" s="1932" t="s">
        <v>2014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1" t="s">
        <v>2015</v>
      </c>
      <c r="C62" s="3522"/>
      <c r="D62" s="3522"/>
      <c r="E62" s="3522"/>
      <c r="F62" s="3522"/>
      <c r="G62" s="3522"/>
      <c r="H62" s="1932" t="s">
        <v>2016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12" t="s">
        <v>415</v>
      </c>
      <c r="C63" s="3513"/>
      <c r="D63" s="3513"/>
      <c r="E63" s="3513"/>
      <c r="F63" s="3513"/>
      <c r="G63" s="3513"/>
      <c r="H63" s="1932" t="s">
        <v>2017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12" t="s">
        <v>416</v>
      </c>
      <c r="C64" s="3513"/>
      <c r="D64" s="3513"/>
      <c r="E64" s="3513"/>
      <c r="F64" s="3513"/>
      <c r="G64" s="3513"/>
      <c r="H64" s="1932" t="s">
        <v>2018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12" t="s">
        <v>417</v>
      </c>
      <c r="C65" s="3513"/>
      <c r="D65" s="3513"/>
      <c r="E65" s="3513"/>
      <c r="F65" s="3513"/>
      <c r="G65" s="3513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14" t="s">
        <v>1320</v>
      </c>
      <c r="C66" s="3515"/>
      <c r="D66" s="3515"/>
      <c r="E66" s="3515"/>
      <c r="F66" s="3515"/>
      <c r="G66" s="3515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16" t="s">
        <v>2019</v>
      </c>
      <c r="D68" s="3516"/>
      <c r="E68" s="3516"/>
      <c r="F68" s="3516"/>
      <c r="G68" s="3516"/>
      <c r="H68" s="3516"/>
      <c r="I68" s="3516"/>
      <c r="J68" s="3516"/>
      <c r="K68" s="3516"/>
      <c r="L68" s="3516"/>
      <c r="W68" s="1778"/>
    </row>
    <row r="69" spans="2:23" ht="15" customHeight="1">
      <c r="W69" s="1467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S70" s="2835"/>
      <c r="T70" s="2835"/>
      <c r="U70" s="2835"/>
      <c r="V70" s="2835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  <c r="M71" s="3260"/>
      <c r="N71" s="3260"/>
      <c r="O71" s="3260"/>
      <c r="P71" s="3260"/>
      <c r="Q71" s="3260"/>
      <c r="R71" s="3260"/>
      <c r="S71" s="3260"/>
      <c r="T71" s="3260"/>
      <c r="U71" s="3260"/>
      <c r="V71" s="3260"/>
    </row>
    <row r="72" spans="2:23" ht="15" customHeight="1"/>
  </sheetData>
  <mergeCells count="63">
    <mergeCell ref="N7:R7"/>
    <mergeCell ref="S7:V7"/>
    <mergeCell ref="I4:M4"/>
    <mergeCell ref="I5:M5"/>
    <mergeCell ref="B15:C15"/>
    <mergeCell ref="D15:G15"/>
    <mergeCell ref="B4:E4"/>
    <mergeCell ref="B5:E5"/>
    <mergeCell ref="E16:G16"/>
    <mergeCell ref="B8:G8"/>
    <mergeCell ref="K7:M7"/>
    <mergeCell ref="E17:G17"/>
    <mergeCell ref="D18:G18"/>
    <mergeCell ref="D19:G19"/>
    <mergeCell ref="B20:G20"/>
    <mergeCell ref="B21:G21"/>
    <mergeCell ref="B22:G22"/>
    <mergeCell ref="C23:E23"/>
    <mergeCell ref="F23:G23"/>
    <mergeCell ref="F24:G24"/>
    <mergeCell ref="F25:G25"/>
    <mergeCell ref="C26:G26"/>
    <mergeCell ref="C27:F27"/>
    <mergeCell ref="C30:G30"/>
    <mergeCell ref="C31:F31"/>
    <mergeCell ref="C34:G34"/>
    <mergeCell ref="C40:G40"/>
    <mergeCell ref="B41:G41"/>
    <mergeCell ref="B42:G42"/>
    <mergeCell ref="B43:G43"/>
    <mergeCell ref="C35:E35"/>
    <mergeCell ref="F35:G35"/>
    <mergeCell ref="F36:G36"/>
    <mergeCell ref="F37:G37"/>
    <mergeCell ref="B38:G38"/>
    <mergeCell ref="B39:G39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2578125" defaultRowHeight="15"/>
  <cols>
    <col min="1" max="1" width="1.7109375" style="1992" customWidth="1"/>
    <col min="2" max="2" width="3.5703125" style="1992" customWidth="1"/>
    <col min="3" max="3" width="6.85546875" style="1993" customWidth="1"/>
    <col min="4" max="4" width="55.140625" style="1993" customWidth="1"/>
    <col min="5" max="5" width="4.7109375" style="1994" customWidth="1"/>
    <col min="6" max="6" width="17.7109375" style="1992" customWidth="1"/>
    <col min="7" max="8" width="15.42578125" style="1992" customWidth="1"/>
    <col min="9" max="9" width="8.42578125" style="1992" customWidth="1"/>
    <col min="10" max="16384" width="8.42578125" style="1992"/>
  </cols>
  <sheetData>
    <row r="2" spans="2:12">
      <c r="B2" s="3544" t="s">
        <v>430</v>
      </c>
      <c r="C2" s="3545"/>
      <c r="D2" s="3545"/>
      <c r="E2" s="3546"/>
      <c r="F2" s="3547"/>
    </row>
    <row r="4" spans="2:12" s="1946" customFormat="1" ht="15.75">
      <c r="B4" s="3549" t="s">
        <v>2020</v>
      </c>
      <c r="C4" s="3549"/>
      <c r="D4" s="1947"/>
      <c r="F4" s="3554" t="s">
        <v>367</v>
      </c>
      <c r="G4" s="3554"/>
      <c r="H4" s="3554"/>
      <c r="I4" s="1948"/>
      <c r="J4" s="1948"/>
      <c r="K4" s="1948"/>
      <c r="L4" s="1948"/>
    </row>
    <row r="5" spans="2:12" s="1946" customFormat="1" ht="15.75">
      <c r="B5" s="3550"/>
      <c r="C5" s="3550"/>
      <c r="D5" s="1947"/>
      <c r="F5" s="3554"/>
      <c r="G5" s="3554"/>
      <c r="H5" s="3554"/>
      <c r="I5" s="1948"/>
      <c r="J5" s="1948"/>
      <c r="K5" s="1948"/>
      <c r="L5" s="1948"/>
    </row>
    <row r="6" spans="2:12" s="1946" customFormat="1" ht="15.75">
      <c r="B6" s="3549" t="s">
        <v>531</v>
      </c>
      <c r="C6" s="3549"/>
      <c r="D6" s="1947"/>
      <c r="F6" s="3555" t="s">
        <v>348</v>
      </c>
      <c r="G6" s="3555"/>
      <c r="H6" s="3555"/>
      <c r="I6" s="1949"/>
      <c r="J6" s="1949"/>
      <c r="K6" s="1949"/>
      <c r="L6" s="1949"/>
    </row>
    <row r="7" spans="2:12" s="1946" customFormat="1" ht="15.75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1968</v>
      </c>
      <c r="G8" s="1957" t="s">
        <v>1672</v>
      </c>
      <c r="H8" s="1957" t="s">
        <v>1990</v>
      </c>
    </row>
    <row r="9" spans="2:12" s="1953" customFormat="1" ht="15" customHeight="1">
      <c r="B9" s="1958"/>
      <c r="C9" s="1959"/>
      <c r="D9" s="1959"/>
      <c r="E9" s="1960"/>
      <c r="F9" s="1961" t="s">
        <v>2021</v>
      </c>
      <c r="G9" s="1961" t="s">
        <v>2022</v>
      </c>
      <c r="H9" s="1961" t="s">
        <v>1965</v>
      </c>
    </row>
    <row r="10" spans="2:12" s="1953" customFormat="1" ht="15" customHeight="1">
      <c r="B10" s="1958"/>
      <c r="C10" s="1959"/>
      <c r="D10" s="1959" t="s">
        <v>2023</v>
      </c>
      <c r="E10" s="1960"/>
      <c r="F10" s="1961" t="s">
        <v>2024</v>
      </c>
      <c r="G10" s="1961" t="s">
        <v>2025</v>
      </c>
      <c r="H10" s="1961" t="s">
        <v>2026</v>
      </c>
    </row>
    <row r="11" spans="2:12" s="1953" customFormat="1" ht="15" customHeight="1">
      <c r="B11" s="1958"/>
      <c r="C11" s="1959"/>
      <c r="D11" s="1959"/>
      <c r="E11" s="1960"/>
      <c r="F11" s="1961" t="s">
        <v>2027</v>
      </c>
      <c r="G11" s="1961" t="s">
        <v>2028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2029</v>
      </c>
      <c r="G12" s="1961" t="s">
        <v>2030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861</v>
      </c>
    </row>
    <row r="14" spans="2:12" s="1953" customFormat="1" ht="15" customHeight="1">
      <c r="B14" s="1966"/>
      <c r="C14" s="3552" t="s">
        <v>683</v>
      </c>
      <c r="D14" s="3552"/>
      <c r="E14" s="1967" t="s">
        <v>1564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1567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684</v>
      </c>
      <c r="E17" s="1972" t="s">
        <v>1997</v>
      </c>
      <c r="F17" s="1973"/>
      <c r="G17" s="1973"/>
      <c r="H17" s="1973"/>
    </row>
    <row r="18" spans="2:8" s="1953" customFormat="1" ht="15" customHeight="1">
      <c r="B18" s="1975"/>
      <c r="C18" s="3553" t="s">
        <v>685</v>
      </c>
      <c r="D18" s="3553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53" t="s">
        <v>189</v>
      </c>
      <c r="D19" s="3553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53" t="s">
        <v>2031</v>
      </c>
      <c r="D20" s="3553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53" t="s">
        <v>2032</v>
      </c>
      <c r="D21" s="3553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53" t="s">
        <v>2033</v>
      </c>
      <c r="D22" s="3553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48" t="s">
        <v>689</v>
      </c>
      <c r="D23" s="3548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53" t="s">
        <v>192</v>
      </c>
      <c r="D25" s="3553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53" t="s">
        <v>690</v>
      </c>
      <c r="D26" s="3553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53" t="s">
        <v>132</v>
      </c>
      <c r="D27" s="3553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53" t="s">
        <v>133</v>
      </c>
      <c r="D28" s="3553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53" t="s">
        <v>691</v>
      </c>
      <c r="D29" s="3553"/>
      <c r="E29" s="1972" t="s">
        <v>1508</v>
      </c>
      <c r="F29" s="1973"/>
      <c r="G29" s="1973"/>
      <c r="H29" s="1973"/>
    </row>
    <row r="30" spans="2:8" s="1953" customFormat="1" ht="15" customHeight="1">
      <c r="B30" s="1979"/>
      <c r="C30" s="3553" t="s">
        <v>125</v>
      </c>
      <c r="D30" s="3553"/>
      <c r="E30" s="1972" t="s">
        <v>1514</v>
      </c>
      <c r="F30" s="1973"/>
      <c r="G30" s="1973"/>
      <c r="H30" s="1973"/>
    </row>
    <row r="31" spans="2:8" s="1953" customFormat="1" ht="15" customHeight="1">
      <c r="B31" s="1979"/>
      <c r="C31" s="3553" t="s">
        <v>693</v>
      </c>
      <c r="D31" s="3553"/>
      <c r="E31" s="1972" t="s">
        <v>1517</v>
      </c>
      <c r="F31" s="1973"/>
      <c r="G31" s="1973"/>
      <c r="H31" s="1973"/>
    </row>
    <row r="32" spans="2:8" s="1953" customFormat="1" ht="15" customHeight="1">
      <c r="B32" s="1979"/>
      <c r="C32" s="3556" t="s">
        <v>128</v>
      </c>
      <c r="D32" s="3556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1521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1524</v>
      </c>
      <c r="F34" s="1976"/>
      <c r="G34" s="1973"/>
      <c r="H34" s="1973"/>
    </row>
    <row r="35" spans="2:8" s="1953" customFormat="1" ht="15" customHeight="1">
      <c r="B35" s="1979"/>
      <c r="C35" s="3553" t="s">
        <v>694</v>
      </c>
      <c r="D35" s="3553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53" t="s">
        <v>79</v>
      </c>
      <c r="D36" s="3553"/>
      <c r="E36" s="1972" t="s">
        <v>1576</v>
      </c>
      <c r="F36" s="1968"/>
      <c r="G36" s="1968"/>
      <c r="H36" s="1968"/>
    </row>
    <row r="37" spans="2:8" s="1953" customFormat="1" ht="15" customHeight="1">
      <c r="B37" s="1979"/>
      <c r="C37" s="3553" t="s">
        <v>74</v>
      </c>
      <c r="D37" s="3553"/>
      <c r="E37" s="1972" t="s">
        <v>1626</v>
      </c>
      <c r="F37" s="1973"/>
      <c r="G37" s="1973"/>
      <c r="H37" s="1968"/>
    </row>
    <row r="38" spans="2:8" s="1953" customFormat="1" ht="15" customHeight="1">
      <c r="B38" s="1979"/>
      <c r="C38" s="3553" t="s">
        <v>695</v>
      </c>
      <c r="D38" s="3553"/>
      <c r="E38" s="1972" t="s">
        <v>1578</v>
      </c>
      <c r="F38" s="1973"/>
      <c r="G38" s="1973"/>
      <c r="H38" s="1968"/>
    </row>
    <row r="39" spans="2:8" s="1953" customFormat="1" ht="15" customHeight="1">
      <c r="B39" s="1985"/>
      <c r="C39" s="3551" t="s">
        <v>145</v>
      </c>
      <c r="D39" s="3551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35" t="s">
        <v>118</v>
      </c>
      <c r="C41" s="2835"/>
      <c r="D41" s="2835"/>
      <c r="E41" s="2835"/>
      <c r="F41" s="2835"/>
      <c r="G41" s="2835"/>
      <c r="H41" s="2835"/>
    </row>
    <row r="42" spans="2:8" s="1953" customFormat="1" ht="15" customHeight="1">
      <c r="B42" s="3260" t="s">
        <v>429</v>
      </c>
      <c r="C42" s="3260"/>
      <c r="D42" s="3260"/>
      <c r="E42" s="3260"/>
      <c r="F42" s="3260"/>
      <c r="G42" s="3260"/>
      <c r="H42" s="3260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  <mergeCell ref="C14:D14"/>
    <mergeCell ref="C20:D20"/>
    <mergeCell ref="C21:D21"/>
    <mergeCell ref="C22:D22"/>
    <mergeCell ref="C25:D25"/>
    <mergeCell ref="C26:D26"/>
    <mergeCell ref="C27:D27"/>
    <mergeCell ref="C28:D28"/>
    <mergeCell ref="C29:D29"/>
    <mergeCell ref="C18:D18"/>
    <mergeCell ref="C19:D19"/>
    <mergeCell ref="B2:F2"/>
    <mergeCell ref="C23:D23"/>
    <mergeCell ref="B4:C4"/>
    <mergeCell ref="B5:C5"/>
    <mergeCell ref="B6:C6"/>
    <mergeCell ref="F4:H4"/>
    <mergeCell ref="F5:H5"/>
    <mergeCell ref="F6:H6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3.28515625" style="1780" customWidth="1"/>
    <col min="6" max="6" width="11.42578125" style="1780" customWidth="1"/>
    <col min="7" max="7" width="30.42578125" style="1780" customWidth="1"/>
    <col min="8" max="8" width="5" style="2059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2034</v>
      </c>
      <c r="C4" s="3583"/>
      <c r="D4" s="3583"/>
      <c r="E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E5" s="3583"/>
      <c r="I5" s="3577" t="s">
        <v>349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75" t="s">
        <v>1304</v>
      </c>
      <c r="C7" s="3576"/>
      <c r="D7" s="3576"/>
      <c r="E7" s="3576"/>
      <c r="F7" s="3576"/>
      <c r="G7" s="3576"/>
      <c r="H7" s="3576"/>
      <c r="I7" s="1998" t="s">
        <v>45</v>
      </c>
      <c r="J7" s="1998" t="s">
        <v>2035</v>
      </c>
      <c r="K7" s="1998" t="s">
        <v>47</v>
      </c>
      <c r="L7" s="1998" t="s">
        <v>2036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2037</v>
      </c>
      <c r="S7" s="1999" t="s">
        <v>96</v>
      </c>
      <c r="T7" s="1999" t="s">
        <v>2038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2039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79" t="s">
        <v>1323</v>
      </c>
      <c r="C10" s="3580"/>
      <c r="D10" s="3580"/>
      <c r="E10" s="3580"/>
      <c r="F10" s="3580"/>
      <c r="G10" s="3580"/>
      <c r="H10" s="2015" t="s">
        <v>2040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81" t="s">
        <v>25</v>
      </c>
      <c r="C11" s="3571"/>
      <c r="D11" s="3565" t="s">
        <v>1237</v>
      </c>
      <c r="E11" s="3565"/>
      <c r="F11" s="3565"/>
      <c r="G11" s="3565"/>
      <c r="H11" s="2023" t="s">
        <v>1564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1" t="s">
        <v>377</v>
      </c>
      <c r="F12" s="3561"/>
      <c r="G12" s="3561"/>
      <c r="H12" s="2023" t="s">
        <v>1567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71" t="s">
        <v>684</v>
      </c>
      <c r="E14" s="3571"/>
      <c r="F14" s="3571"/>
      <c r="G14" s="3571"/>
      <c r="H14" s="2034" t="s">
        <v>1997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1269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2" t="s">
        <v>1324</v>
      </c>
      <c r="C16" s="3563"/>
      <c r="D16" s="3563"/>
      <c r="E16" s="3563"/>
      <c r="F16" s="3563"/>
      <c r="G16" s="3563"/>
      <c r="H16" s="2034" t="s">
        <v>1998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64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1241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1242</v>
      </c>
      <c r="D19" s="3574"/>
      <c r="E19" s="3574"/>
      <c r="F19" s="3570" t="s">
        <v>1243</v>
      </c>
      <c r="G19" s="3570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1" t="s">
        <v>1999</v>
      </c>
      <c r="G20" s="3561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1" t="s">
        <v>1205</v>
      </c>
      <c r="G21" s="3561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67" t="s">
        <v>1314</v>
      </c>
      <c r="D22" s="3567"/>
      <c r="E22" s="3567"/>
      <c r="F22" s="3567"/>
      <c r="G22" s="3567"/>
      <c r="H22" s="2036" t="s">
        <v>1082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67" t="s">
        <v>1315</v>
      </c>
      <c r="D23" s="3567"/>
      <c r="E23" s="3567"/>
      <c r="F23" s="3567"/>
      <c r="G23" s="2041" t="s">
        <v>1243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1999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1205</v>
      </c>
      <c r="H25" s="2036" t="s">
        <v>1508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67" t="s">
        <v>1316</v>
      </c>
      <c r="D26" s="3567"/>
      <c r="E26" s="3567"/>
      <c r="F26" s="3567"/>
      <c r="G26" s="3567"/>
      <c r="H26" s="2036" t="s">
        <v>2000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71" t="s">
        <v>1317</v>
      </c>
      <c r="D27" s="3571"/>
      <c r="E27" s="3571"/>
      <c r="F27" s="3571"/>
      <c r="G27" s="2041" t="s">
        <v>1243</v>
      </c>
      <c r="H27" s="2036" t="s">
        <v>1517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1999</v>
      </c>
      <c r="H28" s="2036" t="s">
        <v>1521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1205</v>
      </c>
      <c r="H29" s="2036" t="s">
        <v>1524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71" t="s">
        <v>1249</v>
      </c>
      <c r="D30" s="3571"/>
      <c r="E30" s="3571"/>
      <c r="F30" s="3571"/>
      <c r="G30" s="3571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1318</v>
      </c>
      <c r="D31" s="3565"/>
      <c r="E31" s="3565"/>
      <c r="F31" s="3561" t="s">
        <v>1243</v>
      </c>
      <c r="G31" s="3561"/>
      <c r="H31" s="2036" t="s">
        <v>1025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1" t="s">
        <v>1999</v>
      </c>
      <c r="G32" s="3561"/>
      <c r="H32" s="2036" t="s">
        <v>1120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1" t="s">
        <v>1205</v>
      </c>
      <c r="G33" s="3561"/>
      <c r="H33" s="2036" t="s">
        <v>1027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2" t="s">
        <v>1325</v>
      </c>
      <c r="C34" s="3563"/>
      <c r="D34" s="3563"/>
      <c r="E34" s="3563"/>
      <c r="F34" s="3563"/>
      <c r="G34" s="3563"/>
      <c r="H34" s="2036" t="s">
        <v>1034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64" t="s">
        <v>1326</v>
      </c>
      <c r="C35" s="3565"/>
      <c r="D35" s="3565"/>
      <c r="E35" s="3565"/>
      <c r="F35" s="3565"/>
      <c r="G35" s="3565"/>
      <c r="H35" s="2036" t="s">
        <v>2001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2002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64" t="s">
        <v>192</v>
      </c>
      <c r="C37" s="3565"/>
      <c r="D37" s="3565"/>
      <c r="E37" s="3565"/>
      <c r="F37" s="3565"/>
      <c r="G37" s="3565"/>
      <c r="H37" s="2036" t="s">
        <v>2003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66" t="s">
        <v>690</v>
      </c>
      <c r="C38" s="3567"/>
      <c r="D38" s="3567"/>
      <c r="E38" s="3567"/>
      <c r="F38" s="3567"/>
      <c r="G38" s="3567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64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64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64" t="s">
        <v>691</v>
      </c>
      <c r="C41" s="3565"/>
      <c r="D41" s="3565"/>
      <c r="E41" s="3565"/>
      <c r="F41" s="3565"/>
      <c r="G41" s="3565"/>
      <c r="H41" s="2036" t="s">
        <v>1531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68" t="s">
        <v>2041</v>
      </c>
      <c r="C42" s="3569"/>
      <c r="D42" s="3569"/>
      <c r="E42" s="3569"/>
      <c r="F42" s="3569"/>
      <c r="G42" s="356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0" t="s">
        <v>395</v>
      </c>
      <c r="D43" s="3570"/>
      <c r="E43" s="3570"/>
      <c r="F43" s="3570"/>
      <c r="G43" s="3570"/>
      <c r="H43" s="2042" t="s">
        <v>2005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1" t="s">
        <v>396</v>
      </c>
      <c r="D44" s="3561"/>
      <c r="E44" s="3561"/>
      <c r="F44" s="3561"/>
      <c r="G44" s="3561"/>
      <c r="H44" s="2036" t="s">
        <v>2006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1" t="s">
        <v>397</v>
      </c>
      <c r="D45" s="3561"/>
      <c r="E45" s="3561"/>
      <c r="F45" s="3561"/>
      <c r="G45" s="3561"/>
      <c r="H45" s="2036" t="s">
        <v>2007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1" t="s">
        <v>398</v>
      </c>
      <c r="D46" s="3561"/>
      <c r="E46" s="3561"/>
      <c r="F46" s="3561"/>
      <c r="G46" s="3561"/>
      <c r="H46" s="2036" t="s">
        <v>1657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1" t="s">
        <v>400</v>
      </c>
      <c r="D47" s="3561"/>
      <c r="E47" s="3561"/>
      <c r="F47" s="3561"/>
      <c r="G47" s="3561"/>
      <c r="H47" s="2036" t="s">
        <v>2008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1" t="s">
        <v>401</v>
      </c>
      <c r="D48" s="3561"/>
      <c r="E48" s="3561"/>
      <c r="F48" s="3561"/>
      <c r="G48" s="3561"/>
      <c r="H48" s="2036" t="s">
        <v>2009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1" t="s">
        <v>403</v>
      </c>
      <c r="D49" s="3561"/>
      <c r="E49" s="3561"/>
      <c r="F49" s="3561"/>
      <c r="G49" s="3561"/>
      <c r="H49" s="2036" t="s">
        <v>2010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1" t="s">
        <v>404</v>
      </c>
      <c r="D50" s="3561"/>
      <c r="E50" s="3561"/>
      <c r="F50" s="3561"/>
      <c r="G50" s="3561"/>
      <c r="H50" s="2036" t="s">
        <v>1534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1" t="s">
        <v>406</v>
      </c>
      <c r="D51" s="3561"/>
      <c r="E51" s="3561"/>
      <c r="F51" s="3561"/>
      <c r="G51" s="3561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2" t="s">
        <v>692</v>
      </c>
      <c r="C52" s="3563"/>
      <c r="D52" s="3563"/>
      <c r="E52" s="3563"/>
      <c r="F52" s="3563"/>
      <c r="G52" s="3563"/>
      <c r="H52" s="2036" t="s">
        <v>1698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64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66" t="s">
        <v>693</v>
      </c>
      <c r="C54" s="3567"/>
      <c r="D54" s="3567"/>
      <c r="E54" s="3567"/>
      <c r="F54" s="3567"/>
      <c r="G54" s="3567"/>
      <c r="H54" s="2036" t="s">
        <v>1539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68" t="s">
        <v>2042</v>
      </c>
      <c r="C55" s="3569"/>
      <c r="D55" s="3569"/>
      <c r="E55" s="3569"/>
      <c r="F55" s="3569"/>
      <c r="G55" s="356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0" t="s">
        <v>411</v>
      </c>
      <c r="D56" s="3570"/>
      <c r="E56" s="3570"/>
      <c r="F56" s="3570"/>
      <c r="G56" s="3570"/>
      <c r="H56" s="2042" t="s">
        <v>2013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1" t="s">
        <v>412</v>
      </c>
      <c r="D57" s="3561"/>
      <c r="E57" s="3561"/>
      <c r="F57" s="3561"/>
      <c r="G57" s="3561"/>
      <c r="H57" s="2036" t="s">
        <v>2014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2" t="s">
        <v>694</v>
      </c>
      <c r="C58" s="3563"/>
      <c r="D58" s="3563"/>
      <c r="E58" s="3563"/>
      <c r="F58" s="3563"/>
      <c r="G58" s="3563"/>
      <c r="H58" s="2036" t="s">
        <v>2016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64" t="s">
        <v>79</v>
      </c>
      <c r="C59" s="3565"/>
      <c r="D59" s="3565"/>
      <c r="E59" s="3565"/>
      <c r="F59" s="3565"/>
      <c r="G59" s="3565"/>
      <c r="H59" s="2036" t="s">
        <v>2017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64" t="s">
        <v>74</v>
      </c>
      <c r="C60" s="3565"/>
      <c r="D60" s="3565"/>
      <c r="E60" s="3565"/>
      <c r="F60" s="3565"/>
      <c r="G60" s="3565"/>
      <c r="H60" s="2036" t="s">
        <v>2018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64" t="s">
        <v>695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2" t="s">
        <v>2043</v>
      </c>
      <c r="C62" s="3563"/>
      <c r="D62" s="3563"/>
      <c r="E62" s="3563"/>
      <c r="F62" s="3563"/>
      <c r="G62" s="3563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2" t="s">
        <v>2044</v>
      </c>
      <c r="C63" s="3563"/>
      <c r="D63" s="3563"/>
      <c r="E63" s="3563"/>
      <c r="F63" s="3563"/>
      <c r="G63" s="3563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57" t="s">
        <v>149</v>
      </c>
      <c r="C64" s="3558"/>
      <c r="D64" s="3558"/>
      <c r="E64" s="3558"/>
      <c r="F64" s="3558"/>
      <c r="G64" s="3558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59" t="s">
        <v>1331</v>
      </c>
      <c r="C65" s="3560"/>
      <c r="D65" s="3560"/>
      <c r="E65" s="3560"/>
      <c r="F65" s="3560"/>
      <c r="G65" s="3560"/>
      <c r="H65" s="2052" t="s">
        <v>2045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4"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  <mergeCell ref="B17:G17"/>
    <mergeCell ref="B18:G18"/>
    <mergeCell ref="C19:E19"/>
    <mergeCell ref="F19:G19"/>
    <mergeCell ref="F20:G20"/>
    <mergeCell ref="F21:G21"/>
    <mergeCell ref="C22:G22"/>
    <mergeCell ref="C23:F23"/>
    <mergeCell ref="C26:G26"/>
    <mergeCell ref="C27:F27"/>
    <mergeCell ref="C30:G30"/>
    <mergeCell ref="C31:E31"/>
    <mergeCell ref="F31:G31"/>
    <mergeCell ref="F32:G32"/>
    <mergeCell ref="F33:G33"/>
    <mergeCell ref="B34:G34"/>
    <mergeCell ref="B35:G35"/>
    <mergeCell ref="C36:G36"/>
    <mergeCell ref="B37:G37"/>
    <mergeCell ref="B38:G38"/>
    <mergeCell ref="B39:G39"/>
    <mergeCell ref="B40:G40"/>
    <mergeCell ref="B41:G41"/>
    <mergeCell ref="B42:G42"/>
    <mergeCell ref="C43:G43"/>
    <mergeCell ref="B55:G55"/>
    <mergeCell ref="C56:G56"/>
    <mergeCell ref="C44:G44"/>
    <mergeCell ref="C45:G45"/>
    <mergeCell ref="C46:G46"/>
    <mergeCell ref="C47:G47"/>
    <mergeCell ref="C48:G48"/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5" style="2116" customWidth="1"/>
    <col min="5" max="5" width="7.85546875" style="2116" customWidth="1"/>
    <col min="6" max="6" width="14.28515625" style="2116" customWidth="1"/>
    <col min="7" max="7" width="30.28515625" style="2116" customWidth="1"/>
    <col min="8" max="8" width="5" style="2116" customWidth="1"/>
    <col min="9" max="9" width="17.85546875" style="2115" customWidth="1"/>
    <col min="10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593" t="s">
        <v>2046</v>
      </c>
      <c r="C4" s="3594"/>
      <c r="D4" s="3594"/>
      <c r="E4" s="3594"/>
      <c r="I4" s="3591" t="s">
        <v>367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593" t="s">
        <v>531</v>
      </c>
      <c r="C5" s="3594"/>
      <c r="D5" s="3594"/>
      <c r="E5" s="3594"/>
      <c r="I5" s="3592" t="s">
        <v>350</v>
      </c>
      <c r="J5" s="3592"/>
      <c r="K5" s="3592"/>
      <c r="L5" s="3592"/>
      <c r="M5" s="3592"/>
      <c r="N5" s="3592"/>
      <c r="O5" s="3592"/>
      <c r="P5" s="3592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2048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2049</v>
      </c>
      <c r="K8" s="2076"/>
      <c r="L8" s="2076"/>
      <c r="M8" s="2076"/>
      <c r="N8" s="2076"/>
      <c r="O8" s="2077"/>
      <c r="P8" s="2077"/>
      <c r="Q8" s="2077"/>
      <c r="R8" s="2078" t="s">
        <v>2050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96" t="s">
        <v>377</v>
      </c>
      <c r="F11" s="3596"/>
      <c r="G11" s="3596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8" t="s">
        <v>684</v>
      </c>
      <c r="E13" s="3598"/>
      <c r="F13" s="3598"/>
      <c r="G13" s="3598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99" t="s">
        <v>1324</v>
      </c>
      <c r="C15" s="3600"/>
      <c r="D15" s="3600"/>
      <c r="E15" s="3600"/>
      <c r="F15" s="3600"/>
      <c r="G15" s="3600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96" t="s">
        <v>1999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96" t="s">
        <v>1999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601" t="s">
        <v>1326</v>
      </c>
      <c r="C34" s="3597"/>
      <c r="D34" s="3597"/>
      <c r="E34" s="3597"/>
      <c r="F34" s="3597"/>
      <c r="G34" s="3597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7" t="s">
        <v>387</v>
      </c>
      <c r="D35" s="3597"/>
      <c r="E35" s="3597"/>
      <c r="F35" s="3597"/>
      <c r="G35" s="3597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601" t="s">
        <v>192</v>
      </c>
      <c r="C36" s="3597"/>
      <c r="D36" s="3597"/>
      <c r="E36" s="3597"/>
      <c r="F36" s="3597"/>
      <c r="G36" s="3597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601" t="s">
        <v>691</v>
      </c>
      <c r="C40" s="3597"/>
      <c r="D40" s="3597"/>
      <c r="E40" s="3597"/>
      <c r="F40" s="3597"/>
      <c r="G40" s="3597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607" t="s">
        <v>2041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605" t="s">
        <v>395</v>
      </c>
      <c r="D42" s="3605"/>
      <c r="E42" s="3605"/>
      <c r="F42" s="3605"/>
      <c r="G42" s="3605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96" t="s">
        <v>396</v>
      </c>
      <c r="D43" s="3596"/>
      <c r="E43" s="3596"/>
      <c r="F43" s="3596"/>
      <c r="G43" s="3596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96" t="s">
        <v>397</v>
      </c>
      <c r="D44" s="3596"/>
      <c r="E44" s="3596"/>
      <c r="F44" s="3596"/>
      <c r="G44" s="3596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96" t="s">
        <v>398</v>
      </c>
      <c r="D45" s="3596"/>
      <c r="E45" s="3596"/>
      <c r="F45" s="3596"/>
      <c r="G45" s="3596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96" t="s">
        <v>400</v>
      </c>
      <c r="D46" s="3596"/>
      <c r="E46" s="3596"/>
      <c r="F46" s="3596"/>
      <c r="G46" s="3596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96" t="s">
        <v>401</v>
      </c>
      <c r="D47" s="3596"/>
      <c r="E47" s="3596"/>
      <c r="F47" s="3596"/>
      <c r="G47" s="3596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96" t="s">
        <v>403</v>
      </c>
      <c r="D48" s="3596"/>
      <c r="E48" s="3596"/>
      <c r="F48" s="3596"/>
      <c r="G48" s="3596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96" t="s">
        <v>404</v>
      </c>
      <c r="D49" s="3596"/>
      <c r="E49" s="3596"/>
      <c r="F49" s="3596"/>
      <c r="G49" s="3596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99" t="s">
        <v>692</v>
      </c>
      <c r="C51" s="3600"/>
      <c r="D51" s="3600"/>
      <c r="E51" s="3600"/>
      <c r="F51" s="3600"/>
      <c r="G51" s="3600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606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607" t="s">
        <v>2042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605" t="s">
        <v>411</v>
      </c>
      <c r="D55" s="3605"/>
      <c r="E55" s="3605"/>
      <c r="F55" s="3605"/>
      <c r="G55" s="3605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96" t="s">
        <v>412</v>
      </c>
      <c r="D56" s="3596"/>
      <c r="E56" s="3596"/>
      <c r="F56" s="3596"/>
      <c r="G56" s="3596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99" t="s">
        <v>694</v>
      </c>
      <c r="C57" s="3600"/>
      <c r="D57" s="3600"/>
      <c r="E57" s="3600"/>
      <c r="F57" s="3600"/>
      <c r="G57" s="3600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601" t="s">
        <v>79</v>
      </c>
      <c r="C58" s="3597"/>
      <c r="D58" s="3597"/>
      <c r="E58" s="3597"/>
      <c r="F58" s="3597"/>
      <c r="G58" s="3597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601" t="s">
        <v>74</v>
      </c>
      <c r="C59" s="3597"/>
      <c r="D59" s="3597"/>
      <c r="E59" s="3597"/>
      <c r="F59" s="3597"/>
      <c r="G59" s="3597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99" t="s">
        <v>2043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99" t="s">
        <v>2044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22:F22"/>
    <mergeCell ref="C25:G25"/>
    <mergeCell ref="C26:F26"/>
    <mergeCell ref="C29:G29"/>
    <mergeCell ref="C30:E30"/>
    <mergeCell ref="F30:G30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B10:C10"/>
    <mergeCell ref="D10:G10"/>
    <mergeCell ref="B2:F2"/>
    <mergeCell ref="B7:H7"/>
    <mergeCell ref="I4:P4"/>
    <mergeCell ref="I5:P5"/>
    <mergeCell ref="B4:E4"/>
    <mergeCell ref="B5:E5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4" style="2165" customWidth="1"/>
    <col min="5" max="6" width="8.7109375" style="2165" customWidth="1"/>
    <col min="7" max="7" width="34.28515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630" t="s">
        <v>2051</v>
      </c>
      <c r="C4" s="3631"/>
      <c r="D4" s="3631"/>
      <c r="E4" s="3631"/>
      <c r="I4" s="3628" t="s">
        <v>367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630" t="s">
        <v>531</v>
      </c>
      <c r="C5" s="3631"/>
      <c r="D5" s="3631"/>
      <c r="E5" s="3631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128" t="s">
        <v>45</v>
      </c>
      <c r="J7" s="2128" t="s">
        <v>2048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2037</v>
      </c>
      <c r="S7" s="2129" t="s">
        <v>96</v>
      </c>
      <c r="T7" s="2129" t="s">
        <v>2038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2049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1999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1999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2041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2042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23" t="s">
        <v>2052</v>
      </c>
      <c r="C61" s="3624"/>
      <c r="D61" s="3624"/>
      <c r="E61" s="3624"/>
      <c r="F61" s="3624"/>
      <c r="G61" s="3624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38" t="s">
        <v>2053</v>
      </c>
      <c r="D62" s="3638"/>
      <c r="E62" s="3638"/>
      <c r="F62" s="3638"/>
      <c r="G62" s="3638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23" t="s">
        <v>2052</v>
      </c>
      <c r="C63" s="3624"/>
      <c r="D63" s="3624"/>
      <c r="E63" s="3624"/>
      <c r="F63" s="3624"/>
      <c r="G63" s="3624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38" t="s">
        <v>2054</v>
      </c>
      <c r="D64" s="3638"/>
      <c r="E64" s="3638"/>
      <c r="F64" s="3638"/>
      <c r="G64" s="3638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17" t="s">
        <v>149</v>
      </c>
      <c r="C65" s="3618"/>
      <c r="D65" s="3618"/>
      <c r="E65" s="3618"/>
      <c r="F65" s="3618"/>
      <c r="G65" s="3618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3">
    <mergeCell ref="B67:K67"/>
    <mergeCell ref="B68:K68"/>
    <mergeCell ref="B57:G57"/>
    <mergeCell ref="B58:G58"/>
    <mergeCell ref="B59:G59"/>
    <mergeCell ref="B60:G60"/>
    <mergeCell ref="C62:G62"/>
    <mergeCell ref="C64:G64"/>
    <mergeCell ref="I4:R4"/>
    <mergeCell ref="I5:R5"/>
    <mergeCell ref="B4:E4"/>
    <mergeCell ref="B5:E5"/>
    <mergeCell ref="B10:C10"/>
    <mergeCell ref="D10:G10"/>
    <mergeCell ref="B7:H7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C26:F26"/>
    <mergeCell ref="C29:G29"/>
    <mergeCell ref="C30:E30"/>
    <mergeCell ref="F30:G30"/>
    <mergeCell ref="F31:G31"/>
    <mergeCell ref="C35:G35"/>
    <mergeCell ref="B40:G40"/>
    <mergeCell ref="B41:G41"/>
    <mergeCell ref="F32:G32"/>
    <mergeCell ref="B33:G33"/>
    <mergeCell ref="B34:G34"/>
    <mergeCell ref="B36:G36"/>
    <mergeCell ref="B37:G37"/>
    <mergeCell ref="C44:G44"/>
    <mergeCell ref="C45:G45"/>
    <mergeCell ref="C46:G46"/>
    <mergeCell ref="B38:G38"/>
    <mergeCell ref="B39:G39"/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9.7109375" style="1780" customWidth="1"/>
    <col min="6" max="6" width="15.7109375" style="1780" customWidth="1"/>
    <col min="7" max="7" width="44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2055</v>
      </c>
      <c r="C4" s="3583"/>
      <c r="D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3578"/>
      <c r="S4" s="3578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I5" s="3577" t="s">
        <v>352</v>
      </c>
      <c r="J5" s="3577"/>
      <c r="K5" s="3577"/>
      <c r="L5" s="3577"/>
      <c r="M5" s="3577"/>
      <c r="N5" s="3577"/>
      <c r="O5" s="3577"/>
      <c r="P5" s="3577"/>
      <c r="Q5" s="3577"/>
      <c r="R5" s="3577"/>
      <c r="S5" s="357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2048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2049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2056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2057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65:J65"/>
    <mergeCell ref="B66:J66"/>
    <mergeCell ref="B58:G58"/>
    <mergeCell ref="B59:G59"/>
    <mergeCell ref="B60:G60"/>
    <mergeCell ref="B63:G63"/>
    <mergeCell ref="B61:G61"/>
    <mergeCell ref="B62:G62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4.85546875" style="201" customWidth="1"/>
    <col min="3" max="3" width="3.85546875" style="201" customWidth="1"/>
    <col min="4" max="10" width="13.7109375" style="201" customWidth="1"/>
    <col min="11" max="11" width="9.140625" style="201" customWidth="1"/>
    <col min="12" max="16384" width="9.140625" style="201"/>
  </cols>
  <sheetData>
    <row r="2" spans="2:12" ht="12" customHeight="1">
      <c r="B2" s="2983" t="s">
        <v>430</v>
      </c>
      <c r="C2" s="3044"/>
      <c r="D2" s="3044"/>
      <c r="E2" s="3044"/>
      <c r="F2" s="3044"/>
    </row>
    <row r="4" spans="2:12" ht="12" customHeight="1">
      <c r="B4" s="330" t="s">
        <v>2058</v>
      </c>
      <c r="D4" s="3654" t="s">
        <v>2059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2060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2023.1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2061</v>
      </c>
      <c r="H8" s="3658"/>
      <c r="I8" s="3658"/>
      <c r="J8" s="3659"/>
    </row>
    <row r="9" spans="2:12" ht="12" customHeight="1">
      <c r="B9" s="2198" t="s">
        <v>2062</v>
      </c>
      <c r="C9" s="2199"/>
      <c r="D9" s="2200" t="s">
        <v>2027</v>
      </c>
      <c r="E9" s="2201" t="s">
        <v>2063</v>
      </c>
      <c r="F9" s="2201" t="s">
        <v>2064</v>
      </c>
      <c r="G9" s="2202" t="s">
        <v>2027</v>
      </c>
      <c r="H9" s="2202" t="s">
        <v>2027</v>
      </c>
      <c r="I9" s="2202" t="s">
        <v>1944</v>
      </c>
      <c r="J9" s="2202" t="s">
        <v>2065</v>
      </c>
    </row>
    <row r="10" spans="2:12" ht="12" customHeight="1">
      <c r="B10" s="2198"/>
      <c r="C10" s="2199"/>
      <c r="D10" s="2200" t="s">
        <v>2066</v>
      </c>
      <c r="E10" s="2201" t="s">
        <v>2066</v>
      </c>
      <c r="F10" s="2201" t="s">
        <v>2067</v>
      </c>
      <c r="G10" s="2203" t="s">
        <v>1955</v>
      </c>
      <c r="H10" s="2203" t="s">
        <v>1957</v>
      </c>
      <c r="I10" s="2203"/>
      <c r="J10" s="2203" t="s">
        <v>2027</v>
      </c>
    </row>
    <row r="11" spans="2:12" ht="12" customHeight="1">
      <c r="B11" s="2198"/>
      <c r="C11" s="2199"/>
      <c r="D11" s="2200" t="s">
        <v>2068</v>
      </c>
      <c r="E11" s="2201" t="s">
        <v>2069</v>
      </c>
      <c r="F11" s="2201" t="s">
        <v>1980</v>
      </c>
      <c r="G11" s="2203"/>
      <c r="H11" s="2203"/>
      <c r="I11" s="2203"/>
      <c r="J11" s="2203" t="s">
        <v>2070</v>
      </c>
    </row>
    <row r="12" spans="2:12" ht="12" customHeight="1">
      <c r="B12" s="2198"/>
      <c r="C12" s="2199"/>
      <c r="D12" s="2200"/>
      <c r="E12" s="2201" t="s">
        <v>2071</v>
      </c>
      <c r="F12" s="2201" t="s">
        <v>2072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2073</v>
      </c>
      <c r="F13" s="2201" t="s">
        <v>2073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680</v>
      </c>
      <c r="F14" s="2206" t="s">
        <v>681</v>
      </c>
      <c r="G14" s="2206" t="s">
        <v>326</v>
      </c>
      <c r="H14" s="2206" t="s">
        <v>324</v>
      </c>
      <c r="I14" s="2206" t="s">
        <v>1996</v>
      </c>
      <c r="J14" s="2206" t="s">
        <v>930</v>
      </c>
    </row>
    <row r="15" spans="2:12" ht="12" customHeight="1">
      <c r="B15" s="2207" t="s">
        <v>2074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2075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2076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2077</v>
      </c>
      <c r="C29" s="2211" t="s">
        <v>121</v>
      </c>
      <c r="D29" s="2212">
        <v>117396</v>
      </c>
      <c r="E29" s="2213">
        <v>106280</v>
      </c>
      <c r="F29" s="2213">
        <v>82989</v>
      </c>
      <c r="G29" s="2214">
        <v>39807</v>
      </c>
      <c r="H29" s="2214">
        <v>116443</v>
      </c>
      <c r="I29" s="2214">
        <v>-76636</v>
      </c>
      <c r="J29" s="2214">
        <v>9263</v>
      </c>
    </row>
    <row r="30" spans="2:10" ht="12" customHeight="1">
      <c r="B30" s="2215" t="s">
        <v>2078</v>
      </c>
      <c r="C30" s="2216" t="s">
        <v>209</v>
      </c>
      <c r="D30" s="2212">
        <v>117396</v>
      </c>
      <c r="E30" s="2213">
        <v>106280</v>
      </c>
      <c r="F30" s="2213">
        <v>82989</v>
      </c>
      <c r="G30" s="2214">
        <v>39807</v>
      </c>
      <c r="H30" s="2214">
        <v>116443</v>
      </c>
      <c r="I30" s="2214">
        <v>-76636</v>
      </c>
      <c r="J30" s="2214">
        <v>9263</v>
      </c>
    </row>
    <row r="32" spans="2:10" ht="12" customHeight="1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51"/>
    </row>
    <row r="33" spans="2:10" ht="12" customHeight="1">
      <c r="B33" s="2834" t="s">
        <v>429</v>
      </c>
      <c r="C33" s="2834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5.140625" style="201" customWidth="1"/>
    <col min="3" max="3" width="3.85546875" style="201" customWidth="1"/>
    <col min="4" max="15" width="11.7109375" style="201" customWidth="1"/>
    <col min="16" max="16" width="13.5703125" style="201" customWidth="1"/>
    <col min="17" max="17" width="15.42578125" style="201" customWidth="1"/>
    <col min="18" max="18" width="17" style="201" customWidth="1"/>
    <col min="19" max="20" width="11.710937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2079</v>
      </c>
      <c r="E4" s="3667" t="s">
        <v>2059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2080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2023.1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2081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2061</v>
      </c>
      <c r="H9" s="3663"/>
      <c r="I9" s="3663"/>
      <c r="J9" s="3664"/>
      <c r="K9" s="3665" t="s">
        <v>2082</v>
      </c>
      <c r="L9" s="3666"/>
      <c r="M9" s="3666"/>
      <c r="N9" s="3666"/>
      <c r="O9" s="3666"/>
      <c r="P9" s="2227" t="s">
        <v>2083</v>
      </c>
      <c r="Q9" s="2227" t="s">
        <v>2084</v>
      </c>
      <c r="R9" s="2227" t="s">
        <v>2085</v>
      </c>
      <c r="S9" s="2227" t="s">
        <v>2086</v>
      </c>
      <c r="T9" s="2227" t="s">
        <v>2087</v>
      </c>
    </row>
    <row r="10" spans="2:23" ht="12" customHeight="1">
      <c r="B10" s="2228"/>
      <c r="C10" s="2229"/>
      <c r="D10" s="2230" t="s">
        <v>2027</v>
      </c>
      <c r="E10" s="2231" t="s">
        <v>2063</v>
      </c>
      <c r="F10" s="2231" t="s">
        <v>2088</v>
      </c>
      <c r="G10" s="2232" t="s">
        <v>19</v>
      </c>
      <c r="H10" s="2232" t="s">
        <v>19</v>
      </c>
      <c r="I10" s="2232" t="s">
        <v>153</v>
      </c>
      <c r="J10" s="2232" t="s">
        <v>2065</v>
      </c>
      <c r="K10" s="2232" t="s">
        <v>2089</v>
      </c>
      <c r="L10" s="2232" t="s">
        <v>490</v>
      </c>
      <c r="M10" s="2232" t="s">
        <v>19</v>
      </c>
      <c r="N10" s="2232" t="s">
        <v>2090</v>
      </c>
      <c r="O10" s="2232" t="s">
        <v>145</v>
      </c>
      <c r="P10" s="2233" t="s">
        <v>2091</v>
      </c>
      <c r="Q10" s="2233" t="s">
        <v>2092</v>
      </c>
      <c r="R10" s="2233" t="s">
        <v>2093</v>
      </c>
      <c r="S10" s="2233" t="s">
        <v>2094</v>
      </c>
      <c r="T10" s="2233" t="s">
        <v>2095</v>
      </c>
    </row>
    <row r="11" spans="2:23" ht="12" customHeight="1">
      <c r="B11" s="2234"/>
      <c r="C11" s="2235"/>
      <c r="D11" s="2230" t="s">
        <v>2066</v>
      </c>
      <c r="E11" s="2231" t="s">
        <v>2066</v>
      </c>
      <c r="F11" s="2231" t="s">
        <v>2096</v>
      </c>
      <c r="G11" s="2236" t="s">
        <v>1955</v>
      </c>
      <c r="H11" s="2236" t="s">
        <v>1957</v>
      </c>
      <c r="I11" s="2236" t="s">
        <v>1955</v>
      </c>
      <c r="J11" s="2236" t="s">
        <v>2027</v>
      </c>
      <c r="K11" s="2236" t="s">
        <v>2097</v>
      </c>
      <c r="L11" s="2236" t="s">
        <v>2098</v>
      </c>
      <c r="M11" s="2236" t="s">
        <v>2099</v>
      </c>
      <c r="N11" s="2236" t="s">
        <v>192</v>
      </c>
      <c r="O11" s="2236" t="s">
        <v>2100</v>
      </c>
      <c r="P11" s="2233" t="s">
        <v>661</v>
      </c>
      <c r="Q11" s="2233" t="s">
        <v>2101</v>
      </c>
      <c r="R11" s="2233" t="s">
        <v>2102</v>
      </c>
      <c r="S11" s="2233" t="s">
        <v>2103</v>
      </c>
      <c r="T11" s="2233" t="s">
        <v>2104</v>
      </c>
    </row>
    <row r="12" spans="2:23" ht="12" customHeight="1">
      <c r="B12" s="2234"/>
      <c r="C12" s="2235"/>
      <c r="D12" s="2230" t="s">
        <v>2068</v>
      </c>
      <c r="E12" s="2231" t="s">
        <v>2069</v>
      </c>
      <c r="F12" s="2231" t="s">
        <v>2105</v>
      </c>
      <c r="G12" s="2236"/>
      <c r="H12" s="2236"/>
      <c r="I12" s="2236"/>
      <c r="J12" s="2236" t="s">
        <v>2070</v>
      </c>
      <c r="K12" s="2236" t="s">
        <v>2106</v>
      </c>
      <c r="L12" s="2236" t="s">
        <v>2107</v>
      </c>
      <c r="M12" s="2236" t="s">
        <v>2108</v>
      </c>
      <c r="N12" s="2236"/>
      <c r="O12" s="2236" t="s">
        <v>2109</v>
      </c>
      <c r="P12" s="2233" t="s">
        <v>2110</v>
      </c>
      <c r="Q12" s="2233" t="s">
        <v>2111</v>
      </c>
      <c r="R12" s="2233" t="s">
        <v>2112</v>
      </c>
      <c r="S12" s="2233" t="s">
        <v>2113</v>
      </c>
      <c r="T12" s="2233" t="s">
        <v>2113</v>
      </c>
    </row>
    <row r="13" spans="2:23" ht="12" customHeight="1">
      <c r="B13" s="2234" t="s">
        <v>2062</v>
      </c>
      <c r="C13" s="2235"/>
      <c r="D13" s="2230"/>
      <c r="E13" s="2231" t="s">
        <v>2071</v>
      </c>
      <c r="F13" s="2231" t="s">
        <v>1987</v>
      </c>
      <c r="G13" s="2236"/>
      <c r="H13" s="2236"/>
      <c r="I13" s="2236"/>
      <c r="J13" s="2236"/>
      <c r="K13" s="2236"/>
      <c r="L13" s="2236" t="s">
        <v>2114</v>
      </c>
      <c r="M13" s="2236"/>
      <c r="N13" s="2236"/>
      <c r="O13" s="2236"/>
      <c r="P13" s="2233" t="s">
        <v>2115</v>
      </c>
      <c r="Q13" s="2233" t="s">
        <v>2116</v>
      </c>
      <c r="R13" s="2233" t="s">
        <v>2117</v>
      </c>
      <c r="S13" s="2233" t="s">
        <v>2118</v>
      </c>
      <c r="T13" s="2233" t="s">
        <v>2118</v>
      </c>
    </row>
    <row r="14" spans="2:23" ht="12" customHeight="1">
      <c r="B14" s="2234"/>
      <c r="C14" s="2235"/>
      <c r="D14" s="2230"/>
      <c r="E14" s="2231" t="s">
        <v>2073</v>
      </c>
      <c r="F14" s="2231" t="s">
        <v>2071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2067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2073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2105</v>
      </c>
      <c r="Q15" s="2233" t="s">
        <v>2113</v>
      </c>
      <c r="R15" s="2233" t="s">
        <v>2119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2118</v>
      </c>
      <c r="R16" s="2233" t="s">
        <v>2118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680</v>
      </c>
      <c r="F18" s="2239" t="s">
        <v>681</v>
      </c>
      <c r="G18" s="2239" t="s">
        <v>326</v>
      </c>
      <c r="H18" s="2239" t="s">
        <v>324</v>
      </c>
      <c r="I18" s="2239" t="s">
        <v>1996</v>
      </c>
      <c r="J18" s="2239" t="s">
        <v>930</v>
      </c>
      <c r="K18" s="2239" t="s">
        <v>323</v>
      </c>
      <c r="L18" s="2239" t="s">
        <v>322</v>
      </c>
      <c r="M18" s="2239" t="s">
        <v>1557</v>
      </c>
      <c r="N18" s="2239" t="s">
        <v>2120</v>
      </c>
      <c r="O18" s="2239" t="s">
        <v>933</v>
      </c>
      <c r="P18" s="2239" t="s">
        <v>1558</v>
      </c>
      <c r="Q18" s="2239" t="s">
        <v>1953</v>
      </c>
      <c r="R18" s="2239" t="s">
        <v>1559</v>
      </c>
      <c r="S18" s="2239" t="s">
        <v>2121</v>
      </c>
      <c r="T18" s="2239" t="s">
        <v>1560</v>
      </c>
    </row>
    <row r="19" spans="2:20" ht="12" customHeight="1">
      <c r="B19" s="2223" t="s">
        <v>2074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2122</v>
      </c>
      <c r="C26" s="2247" t="s">
        <v>114</v>
      </c>
      <c r="D26" s="2248">
        <v>204392</v>
      </c>
      <c r="E26" s="2249">
        <v>545805</v>
      </c>
      <c r="F26" s="2249">
        <v>1187356</v>
      </c>
      <c r="G26" s="2250">
        <v>41771</v>
      </c>
      <c r="H26" s="2250">
        <v>0</v>
      </c>
      <c r="I26" s="2250">
        <v>41771</v>
      </c>
      <c r="J26" s="2250">
        <v>0</v>
      </c>
      <c r="K26" s="2248">
        <v>2229468</v>
      </c>
      <c r="L26" s="2250">
        <v>0</v>
      </c>
      <c r="M26" s="2250">
        <v>0</v>
      </c>
      <c r="N26" s="2250">
        <v>0</v>
      </c>
      <c r="O26" s="2250">
        <v>2229468</v>
      </c>
      <c r="P26" s="2251">
        <v>346632</v>
      </c>
      <c r="Q26" s="2251">
        <v>0</v>
      </c>
      <c r="R26" s="2251">
        <v>454536</v>
      </c>
      <c r="S26" s="2251">
        <v>0</v>
      </c>
      <c r="T26" s="2251">
        <v>107904</v>
      </c>
    </row>
    <row r="27" spans="2:20" ht="12" customHeight="1">
      <c r="B27" s="2252" t="s">
        <v>2076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2077</v>
      </c>
      <c r="C33" s="2247" t="s">
        <v>121</v>
      </c>
      <c r="D33" s="2248">
        <v>60819</v>
      </c>
      <c r="E33" s="2249">
        <v>55213</v>
      </c>
      <c r="F33" s="2249">
        <v>25333</v>
      </c>
      <c r="G33" s="2250">
        <v>18547</v>
      </c>
      <c r="H33" s="2250">
        <v>60464</v>
      </c>
      <c r="I33" s="2250">
        <v>-41917</v>
      </c>
      <c r="J33" s="2250">
        <v>8428</v>
      </c>
      <c r="K33" s="2248">
        <v>0</v>
      </c>
      <c r="L33" s="2250">
        <v>0</v>
      </c>
      <c r="M33" s="2250">
        <v>18641</v>
      </c>
      <c r="N33" s="2250">
        <v>24164</v>
      </c>
      <c r="O33" s="2250">
        <v>42805</v>
      </c>
      <c r="P33" s="2251">
        <v>16108</v>
      </c>
      <c r="Q33" s="2251">
        <v>8048</v>
      </c>
      <c r="R33" s="2251">
        <v>12224</v>
      </c>
      <c r="S33" s="2251">
        <v>11692</v>
      </c>
      <c r="T33" s="2251">
        <v>7808</v>
      </c>
    </row>
    <row r="34" spans="2:20" ht="12" customHeight="1">
      <c r="B34" s="2260" t="s">
        <v>2078</v>
      </c>
      <c r="C34" s="2247" t="s">
        <v>209</v>
      </c>
      <c r="D34" s="2261">
        <v>265211</v>
      </c>
      <c r="E34" s="2262">
        <v>601018</v>
      </c>
      <c r="F34" s="2262">
        <v>1212689</v>
      </c>
      <c r="G34" s="2263">
        <v>60318</v>
      </c>
      <c r="H34" s="2263">
        <v>60464</v>
      </c>
      <c r="I34" s="2263">
        <v>-146</v>
      </c>
      <c r="J34" s="2263">
        <v>8428</v>
      </c>
      <c r="K34" s="2261">
        <v>2229468</v>
      </c>
      <c r="L34" s="2263">
        <v>0</v>
      </c>
      <c r="M34" s="2263">
        <v>18641</v>
      </c>
      <c r="N34" s="2263">
        <v>24164</v>
      </c>
      <c r="O34" s="2263">
        <v>2272273</v>
      </c>
      <c r="P34" s="2264">
        <v>362740</v>
      </c>
      <c r="Q34" s="2264">
        <v>8048</v>
      </c>
      <c r="R34" s="2264">
        <v>466760</v>
      </c>
      <c r="S34" s="2264">
        <v>11692</v>
      </c>
      <c r="T34" s="2264">
        <v>115712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8515625" defaultRowHeight="15"/>
  <cols>
    <col min="1" max="1" width="1.7109375" style="2268" customWidth="1"/>
    <col min="2" max="2" width="3" style="2268" customWidth="1"/>
    <col min="3" max="3" width="62.7109375" style="2268" customWidth="1"/>
    <col min="4" max="4" width="4.7109375" style="2295" customWidth="1"/>
    <col min="5" max="6" width="17.85546875" style="2268" customWidth="1"/>
    <col min="7" max="7" width="10.28515625" style="2268" customWidth="1"/>
    <col min="8" max="16384" width="10.28515625" style="2268"/>
  </cols>
  <sheetData>
    <row r="2" spans="2:9">
      <c r="B2" s="3673" t="s">
        <v>430</v>
      </c>
      <c r="C2" s="3674"/>
      <c r="D2" s="3675"/>
      <c r="E2" s="3674"/>
      <c r="F2" s="3674"/>
    </row>
    <row r="4" spans="2:9" ht="18.75" customHeight="1">
      <c r="B4" s="3682" t="s">
        <v>2123</v>
      </c>
      <c r="C4" s="3673"/>
      <c r="D4" s="2268"/>
      <c r="E4" s="3676" t="s">
        <v>367</v>
      </c>
      <c r="F4" s="3676"/>
      <c r="G4" s="2269"/>
      <c r="H4" s="2269"/>
      <c r="I4" s="2269"/>
    </row>
    <row r="5" spans="2:9">
      <c r="B5" s="3673"/>
      <c r="C5" s="3673"/>
      <c r="D5" s="2268"/>
      <c r="E5" s="3677" t="s">
        <v>353</v>
      </c>
      <c r="F5" s="3677"/>
      <c r="G5" s="2269"/>
      <c r="H5" s="2269"/>
      <c r="I5" s="2269"/>
    </row>
    <row r="6" spans="2:9" ht="24" customHeight="1">
      <c r="B6" s="3682" t="s">
        <v>531</v>
      </c>
      <c r="C6" s="3673"/>
      <c r="D6" s="2268"/>
      <c r="G6" s="2270"/>
      <c r="H6" s="2270"/>
      <c r="I6" s="2270"/>
    </row>
    <row r="7" spans="2:9">
      <c r="B7" s="3677"/>
      <c r="C7" s="3677"/>
      <c r="D7" s="3677"/>
      <c r="E7" s="3677"/>
      <c r="F7" s="3677"/>
    </row>
    <row r="8" spans="2:9" s="2271" customFormat="1" ht="12.75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2124</v>
      </c>
      <c r="F9" s="2276" t="s">
        <v>2125</v>
      </c>
    </row>
    <row r="10" spans="2:9" s="2271" customFormat="1" ht="15" customHeight="1">
      <c r="B10" s="2277"/>
      <c r="C10" s="2278"/>
      <c r="D10" s="2279"/>
      <c r="E10" s="2280" t="s">
        <v>2126</v>
      </c>
      <c r="F10" s="2280" t="s">
        <v>1882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78" t="s">
        <v>1324</v>
      </c>
      <c r="C12" s="3679"/>
      <c r="D12" s="2282" t="s">
        <v>1564</v>
      </c>
      <c r="E12" s="2283"/>
      <c r="F12" s="2283"/>
    </row>
    <row r="13" spans="2:9" s="2271" customFormat="1" ht="15" customHeight="1">
      <c r="B13" s="3680" t="s">
        <v>1325</v>
      </c>
      <c r="C13" s="3681"/>
      <c r="D13" s="1972" t="s">
        <v>1567</v>
      </c>
      <c r="E13" s="2283"/>
      <c r="F13" s="2284"/>
    </row>
    <row r="14" spans="2:9" s="2271" customFormat="1" ht="15" customHeight="1">
      <c r="B14" s="3680" t="s">
        <v>125</v>
      </c>
      <c r="C14" s="3681"/>
      <c r="D14" s="1972" t="s">
        <v>281</v>
      </c>
      <c r="E14" s="2283"/>
      <c r="F14" s="2285"/>
    </row>
    <row r="15" spans="2:9" s="2271" customFormat="1" ht="15" customHeight="1">
      <c r="B15" s="3680" t="s">
        <v>74</v>
      </c>
      <c r="C15" s="3681"/>
      <c r="D15" s="1972" t="s">
        <v>282</v>
      </c>
      <c r="E15" s="2284"/>
      <c r="F15" s="2285"/>
    </row>
    <row r="16" spans="2:9" s="2271" customFormat="1" ht="15" customHeight="1">
      <c r="B16" s="3680" t="s">
        <v>490</v>
      </c>
      <c r="C16" s="3681"/>
      <c r="D16" s="1972" t="s">
        <v>283</v>
      </c>
      <c r="E16" s="2285"/>
      <c r="F16" s="2285"/>
    </row>
    <row r="17" spans="2:10" s="2271" customFormat="1" ht="15" customHeight="1">
      <c r="B17" s="3684" t="s">
        <v>2127</v>
      </c>
      <c r="C17" s="3685"/>
      <c r="D17" s="1972" t="s">
        <v>317</v>
      </c>
      <c r="E17" s="2285"/>
      <c r="F17" s="2285"/>
    </row>
    <row r="18" spans="2:10" s="2271" customFormat="1" ht="15" customHeight="1">
      <c r="B18" s="3686" t="s">
        <v>149</v>
      </c>
      <c r="C18" s="3687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35" t="s">
        <v>118</v>
      </c>
      <c r="C20" s="2835"/>
      <c r="D20" s="2835"/>
      <c r="E20" s="2835"/>
      <c r="F20" s="2835"/>
      <c r="G20" s="2835"/>
      <c r="H20" s="2835"/>
      <c r="I20" s="2835"/>
      <c r="J20" s="2835"/>
    </row>
    <row r="21" spans="2:10" s="2288" customFormat="1" ht="15" customHeight="1">
      <c r="B21" s="3260" t="s">
        <v>429</v>
      </c>
      <c r="C21" s="3260"/>
      <c r="D21" s="3260"/>
      <c r="E21" s="3260"/>
      <c r="F21" s="3260"/>
      <c r="G21" s="3260"/>
      <c r="H21" s="3260"/>
      <c r="I21" s="3260"/>
      <c r="J21" s="3260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4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4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45" customHeight="1">
      <c r="B42" s="2267"/>
      <c r="D42" s="2291"/>
    </row>
    <row r="45" spans="2:4">
      <c r="B45" s="3683"/>
      <c r="C45" s="3683"/>
      <c r="D45" s="3683"/>
    </row>
    <row r="46" spans="2:4">
      <c r="B46" s="3683"/>
      <c r="C46" s="3683"/>
      <c r="D46" s="368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  <mergeCell ref="B2:F2"/>
    <mergeCell ref="E4:F4"/>
    <mergeCell ref="E5:F5"/>
    <mergeCell ref="B12:C12"/>
    <mergeCell ref="B13:C13"/>
    <mergeCell ref="B4:C4"/>
    <mergeCell ref="B5:C5"/>
    <mergeCell ref="B6:C6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2128</v>
      </c>
      <c r="C4" s="2808"/>
      <c r="D4" s="21"/>
      <c r="E4" s="21"/>
      <c r="F4" s="21"/>
      <c r="G4" s="21"/>
      <c r="H4" s="2848" t="s">
        <v>2129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2130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3331" t="s">
        <v>2133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1567</v>
      </c>
      <c r="R14" s="120"/>
      <c r="S14" s="120"/>
    </row>
    <row r="15" spans="2:25" ht="12" customHeight="1">
      <c r="B15" s="98"/>
      <c r="D15" s="2816" t="s">
        <v>2134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281</v>
      </c>
      <c r="R15" s="120"/>
      <c r="S15" s="120"/>
    </row>
    <row r="16" spans="2:25" ht="12" customHeight="1">
      <c r="B16" s="115"/>
      <c r="C16" s="116"/>
      <c r="D16" s="2849" t="s">
        <v>2135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282</v>
      </c>
      <c r="R16" s="118"/>
      <c r="S16" s="118"/>
    </row>
    <row r="17" spans="2:19" ht="12" customHeight="1">
      <c r="B17" s="115"/>
      <c r="C17" s="119"/>
      <c r="D17" s="2816" t="s">
        <v>2136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283</v>
      </c>
      <c r="R17" s="120"/>
      <c r="S17" s="120"/>
    </row>
    <row r="18" spans="2:19" ht="12" customHeight="1">
      <c r="B18" s="115"/>
      <c r="C18" s="119"/>
      <c r="D18" s="2816" t="s">
        <v>2137</v>
      </c>
      <c r="E18" s="2816"/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284</v>
      </c>
      <c r="R18" s="120"/>
      <c r="S18" s="120"/>
    </row>
    <row r="19" spans="2:19" ht="12" customHeight="1">
      <c r="B19" s="115"/>
      <c r="C19" s="119"/>
      <c r="D19" s="2816" t="s">
        <v>2138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285</v>
      </c>
      <c r="R19" s="120"/>
      <c r="S19" s="120"/>
    </row>
    <row r="20" spans="2:19" ht="12" customHeight="1">
      <c r="B20" s="115"/>
      <c r="C20" s="119"/>
      <c r="D20" s="2816" t="s">
        <v>2139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288</v>
      </c>
      <c r="R20" s="120"/>
      <c r="S20" s="120"/>
    </row>
    <row r="21" spans="2:19" ht="12" customHeight="1">
      <c r="B21" s="83"/>
      <c r="C21" s="119"/>
      <c r="D21" s="2816" t="s">
        <v>1420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289</v>
      </c>
      <c r="R21" s="120"/>
      <c r="S21" s="120"/>
    </row>
    <row r="22" spans="2:19" ht="12" customHeight="1">
      <c r="B22" s="83"/>
      <c r="C22" s="119"/>
      <c r="D22" s="2816" t="s">
        <v>2140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2141</v>
      </c>
      <c r="R22" s="121"/>
      <c r="S22" s="121"/>
    </row>
    <row r="23" spans="2:19" ht="12" customHeight="1">
      <c r="B23" s="83"/>
      <c r="C23" s="116"/>
      <c r="D23" s="2816" t="s">
        <v>2142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95" t="s">
        <v>294</v>
      </c>
      <c r="R23" s="121"/>
      <c r="S23" s="121"/>
    </row>
    <row r="24" spans="2:19" ht="12" customHeight="1">
      <c r="B24" s="83"/>
      <c r="C24" s="116"/>
      <c r="D24" s="2816" t="s">
        <v>2143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95" t="s">
        <v>290</v>
      </c>
      <c r="R24" s="121"/>
      <c r="S24" s="121"/>
    </row>
    <row r="25" spans="2:19" ht="12" customHeight="1">
      <c r="B25" s="83"/>
      <c r="C25" s="116"/>
      <c r="D25" s="2816" t="s">
        <v>2144</v>
      </c>
      <c r="E25" s="2816"/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95" t="s">
        <v>291</v>
      </c>
      <c r="R25" s="121"/>
      <c r="S25" s="121"/>
    </row>
    <row r="26" spans="2:19" ht="12" customHeight="1">
      <c r="B26" s="83"/>
      <c r="C26" s="116"/>
      <c r="D26" s="2816" t="s">
        <v>2145</v>
      </c>
      <c r="E26" s="2816"/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5" t="s">
        <v>292</v>
      </c>
      <c r="R26" s="121"/>
      <c r="S26" s="121"/>
    </row>
    <row r="27" spans="2:19" ht="12" customHeight="1">
      <c r="B27" s="83"/>
      <c r="C27" s="116"/>
      <c r="D27" s="2816" t="s">
        <v>2146</v>
      </c>
      <c r="E27" s="2816"/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95" t="s">
        <v>293</v>
      </c>
      <c r="R27" s="121"/>
      <c r="S27" s="121"/>
    </row>
    <row r="28" spans="2:19" ht="12" customHeight="1">
      <c r="B28" s="83"/>
      <c r="C28" s="116"/>
      <c r="D28" s="2816" t="s">
        <v>2147</v>
      </c>
      <c r="E28" s="2816"/>
      <c r="F28" s="2816"/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95" t="s">
        <v>1508</v>
      </c>
      <c r="R28" s="121"/>
      <c r="S28" s="121"/>
    </row>
    <row r="29" spans="2:19" ht="12" customHeight="1">
      <c r="B29" s="83"/>
      <c r="C29" s="116"/>
      <c r="D29" s="2816" t="s">
        <v>2148</v>
      </c>
      <c r="E29" s="2816"/>
      <c r="F29" s="2816"/>
      <c r="G29" s="2816"/>
      <c r="H29" s="2816"/>
      <c r="I29" s="2816"/>
      <c r="J29" s="2816"/>
      <c r="K29" s="2816"/>
      <c r="L29" s="2816"/>
      <c r="M29" s="2816"/>
      <c r="N29" s="2816"/>
      <c r="O29" s="2816"/>
      <c r="P29" s="2816"/>
      <c r="Q29" s="95" t="s">
        <v>1514</v>
      </c>
      <c r="R29" s="121"/>
      <c r="S29" s="121"/>
    </row>
    <row r="30" spans="2:19" ht="12" customHeight="1">
      <c r="B30" s="83"/>
      <c r="C30" s="116"/>
      <c r="D30" s="2816" t="s">
        <v>2149</v>
      </c>
      <c r="E30" s="2816"/>
      <c r="F30" s="2816"/>
      <c r="G30" s="2816"/>
      <c r="H30" s="2816"/>
      <c r="I30" s="2816"/>
      <c r="J30" s="2816"/>
      <c r="K30" s="2816"/>
      <c r="L30" s="2816"/>
      <c r="M30" s="2816"/>
      <c r="N30" s="2816"/>
      <c r="O30" s="2816"/>
      <c r="P30" s="2816"/>
      <c r="Q30" s="95" t="s">
        <v>1517</v>
      </c>
      <c r="R30" s="121"/>
      <c r="S30" s="121"/>
    </row>
    <row r="31" spans="2:19" ht="12" customHeight="1">
      <c r="B31" s="83"/>
      <c r="C31" s="116"/>
      <c r="D31" s="2816" t="s">
        <v>2150</v>
      </c>
      <c r="E31" s="2816"/>
      <c r="F31" s="2816"/>
      <c r="G31" s="2816"/>
      <c r="H31" s="2816"/>
      <c r="I31" s="2816"/>
      <c r="J31" s="2816"/>
      <c r="K31" s="2816"/>
      <c r="L31" s="2816"/>
      <c r="M31" s="2816"/>
      <c r="N31" s="2816"/>
      <c r="O31" s="2816"/>
      <c r="P31" s="2816"/>
      <c r="Q31" s="95" t="s">
        <v>1521</v>
      </c>
      <c r="R31" s="121"/>
      <c r="S31" s="121"/>
    </row>
    <row r="32" spans="2:19" ht="12" customHeight="1">
      <c r="B32" s="83"/>
      <c r="C32" s="116"/>
      <c r="D32" s="2816" t="s">
        <v>2151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5" t="s">
        <v>1524</v>
      </c>
      <c r="R32" s="121"/>
      <c r="S32" s="121"/>
    </row>
    <row r="33" spans="2:19" ht="12" customHeight="1">
      <c r="B33" s="83"/>
      <c r="C33" s="116"/>
      <c r="D33" s="2816" t="s">
        <v>2152</v>
      </c>
      <c r="E33" s="2816"/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5" t="s">
        <v>2153</v>
      </c>
      <c r="R33" s="121"/>
      <c r="S33" s="121"/>
    </row>
    <row r="34" spans="2:19" ht="12" customHeight="1">
      <c r="B34" s="83"/>
      <c r="C34" s="116"/>
      <c r="D34" s="2816" t="s">
        <v>2154</v>
      </c>
      <c r="E34" s="2816"/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5" t="s">
        <v>328</v>
      </c>
      <c r="R34" s="121"/>
      <c r="S34" s="121"/>
    </row>
    <row r="35" spans="2:19" ht="12" customHeight="1">
      <c r="B35" s="83"/>
      <c r="C35" s="116"/>
      <c r="D35" s="2816" t="s">
        <v>2155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5" t="s">
        <v>327</v>
      </c>
      <c r="R35" s="121"/>
      <c r="S35" s="121"/>
    </row>
    <row r="36" spans="2:19" ht="12" customHeight="1">
      <c r="B36" s="83"/>
      <c r="C36" s="116"/>
      <c r="D36" s="2816" t="s">
        <v>2156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95" t="s">
        <v>329</v>
      </c>
      <c r="R36" s="121"/>
      <c r="S36" s="121"/>
    </row>
    <row r="37" spans="2:19" ht="12" customHeight="1">
      <c r="B37" s="83"/>
      <c r="C37" s="116"/>
      <c r="D37" s="2817" t="s">
        <v>2157</v>
      </c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O37" s="2817"/>
      <c r="P37" s="2817"/>
      <c r="Q37" s="85"/>
      <c r="R37" s="118"/>
      <c r="S37" s="118"/>
    </row>
    <row r="38" spans="2:19" ht="12" customHeight="1">
      <c r="B38" s="83"/>
      <c r="C38" s="116"/>
      <c r="D38" s="75"/>
      <c r="E38" s="2849" t="s">
        <v>262</v>
      </c>
      <c r="F38" s="2849"/>
      <c r="G38" s="2849"/>
      <c r="H38" s="2849"/>
      <c r="I38" s="2849"/>
      <c r="J38" s="2849"/>
      <c r="K38" s="2849"/>
      <c r="L38" s="2849"/>
      <c r="M38" s="2849"/>
      <c r="N38" s="2849"/>
      <c r="O38" s="2849"/>
      <c r="P38" s="2849"/>
      <c r="Q38" s="95" t="s">
        <v>1626</v>
      </c>
      <c r="R38" s="121"/>
      <c r="S38" s="121"/>
    </row>
    <row r="39" spans="2:19" ht="12" customHeight="1">
      <c r="B39" s="83"/>
      <c r="C39" s="116"/>
      <c r="D39" s="11"/>
      <c r="E39" s="2816" t="s">
        <v>262</v>
      </c>
      <c r="F39" s="2816"/>
      <c r="G39" s="2816"/>
      <c r="H39" s="2816"/>
      <c r="I39" s="2816"/>
      <c r="J39" s="2816"/>
      <c r="K39" s="2816"/>
      <c r="L39" s="2816"/>
      <c r="M39" s="2816"/>
      <c r="N39" s="2816"/>
      <c r="O39" s="2816"/>
      <c r="P39" s="2816"/>
      <c r="Q39" s="95" t="s">
        <v>1578</v>
      </c>
      <c r="R39" s="121"/>
      <c r="S39" s="121"/>
    </row>
    <row r="40" spans="2:19" ht="12" customHeight="1">
      <c r="B40" s="83"/>
      <c r="C40" s="116"/>
      <c r="D40" s="11"/>
      <c r="E40" s="2816" t="s">
        <v>262</v>
      </c>
      <c r="F40" s="2816"/>
      <c r="G40" s="2816"/>
      <c r="H40" s="2816"/>
      <c r="I40" s="2816"/>
      <c r="J40" s="2816"/>
      <c r="K40" s="2816"/>
      <c r="L40" s="2816"/>
      <c r="M40" s="2816"/>
      <c r="N40" s="2816"/>
      <c r="O40" s="2816"/>
      <c r="P40" s="2816"/>
      <c r="Q40" s="95" t="s">
        <v>1580</v>
      </c>
      <c r="R40" s="121"/>
      <c r="S40" s="121"/>
    </row>
    <row r="41" spans="2:19" ht="12" customHeight="1">
      <c r="B41" s="83"/>
      <c r="C41" s="116"/>
      <c r="D41" s="2816" t="s">
        <v>2158</v>
      </c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2816"/>
      <c r="P41" s="2816"/>
      <c r="Q41" s="95" t="s">
        <v>296</v>
      </c>
      <c r="R41" s="121"/>
      <c r="S41" s="121"/>
    </row>
    <row r="42" spans="2:19" ht="12" customHeight="1">
      <c r="B42" s="83"/>
      <c r="C42" s="116"/>
      <c r="D42" s="2816" t="s">
        <v>2159</v>
      </c>
      <c r="E42" s="2816"/>
      <c r="F42" s="2816"/>
      <c r="G42" s="2816"/>
      <c r="H42" s="2816"/>
      <c r="I42" s="2816"/>
      <c r="J42" s="2816"/>
      <c r="K42" s="2816"/>
      <c r="L42" s="2816"/>
      <c r="M42" s="2816"/>
      <c r="N42" s="2816"/>
      <c r="O42" s="2816"/>
      <c r="P42" s="2816"/>
      <c r="Q42" s="95" t="s">
        <v>331</v>
      </c>
      <c r="R42" s="121"/>
      <c r="S42" s="121"/>
    </row>
    <row r="43" spans="2:19" ht="12" customHeight="1">
      <c r="B43" s="83"/>
      <c r="C43" s="116"/>
      <c r="D43" s="2816" t="s">
        <v>1625</v>
      </c>
      <c r="E43" s="2816"/>
      <c r="F43" s="2816"/>
      <c r="G43" s="2816"/>
      <c r="H43" s="2816"/>
      <c r="I43" s="2816"/>
      <c r="J43" s="2816"/>
      <c r="K43" s="2816"/>
      <c r="L43" s="2816"/>
      <c r="M43" s="2816"/>
      <c r="N43" s="2816"/>
      <c r="O43" s="2816"/>
      <c r="P43" s="2816"/>
      <c r="Q43" s="95" t="s">
        <v>2005</v>
      </c>
      <c r="R43" s="121"/>
      <c r="S43" s="121"/>
    </row>
    <row r="44" spans="2:19" ht="12" customHeight="1">
      <c r="B44" s="83"/>
      <c r="C44" s="116"/>
      <c r="D44" s="2816" t="s">
        <v>145</v>
      </c>
      <c r="E44" s="2816"/>
      <c r="F44" s="2816"/>
      <c r="G44" s="2816"/>
      <c r="H44" s="2816"/>
      <c r="I44" s="2816"/>
      <c r="J44" s="2816"/>
      <c r="K44" s="2816"/>
      <c r="L44" s="2816"/>
      <c r="M44" s="2816"/>
      <c r="N44" s="2816"/>
      <c r="O44" s="2816"/>
      <c r="P44" s="2816"/>
      <c r="Q44" s="95" t="s">
        <v>315</v>
      </c>
      <c r="R44" s="121"/>
      <c r="S44" s="121"/>
    </row>
    <row r="45" spans="2:19" ht="12" customHeight="1">
      <c r="B45" s="83"/>
      <c r="C45" s="116"/>
      <c r="D45" s="2897" t="s">
        <v>2160</v>
      </c>
      <c r="E45" s="2897"/>
      <c r="F45" s="2897"/>
      <c r="G45" s="2897"/>
      <c r="H45" s="2897"/>
      <c r="I45" s="2897"/>
      <c r="J45" s="2897"/>
      <c r="K45" s="2897"/>
      <c r="L45" s="2897"/>
      <c r="M45" s="2897"/>
      <c r="N45" s="2897"/>
      <c r="O45" s="2897"/>
      <c r="P45" s="2897"/>
      <c r="Q45" s="85"/>
      <c r="R45" s="118"/>
      <c r="S45" s="118"/>
    </row>
    <row r="46" spans="2:19" ht="12" customHeight="1">
      <c r="B46" s="98"/>
      <c r="D46" s="2849" t="s">
        <v>266</v>
      </c>
      <c r="E46" s="2849"/>
      <c r="F46" s="2849"/>
      <c r="G46" s="2849"/>
      <c r="H46" s="2849"/>
      <c r="I46" s="2849"/>
      <c r="J46" s="2849"/>
      <c r="K46" s="2849"/>
      <c r="L46" s="2849"/>
      <c r="M46" s="2849"/>
      <c r="N46" s="2849"/>
      <c r="O46" s="2849"/>
      <c r="P46" s="2849"/>
      <c r="Q46" s="95" t="s">
        <v>330</v>
      </c>
      <c r="R46" s="121"/>
      <c r="S46" s="121"/>
    </row>
    <row r="47" spans="2:19" ht="12" customHeight="1">
      <c r="B47" s="83"/>
      <c r="C47" s="116"/>
      <c r="D47" s="2849" t="s">
        <v>2161</v>
      </c>
      <c r="E47" s="2849"/>
      <c r="F47" s="2849"/>
      <c r="G47" s="2849"/>
      <c r="H47" s="2849"/>
      <c r="I47" s="2849"/>
      <c r="J47" s="2849"/>
      <c r="K47" s="2849"/>
      <c r="L47" s="2849"/>
      <c r="M47" s="2849"/>
      <c r="N47" s="2849"/>
      <c r="O47" s="2849"/>
      <c r="P47" s="2849"/>
      <c r="Q47" s="95" t="s">
        <v>321</v>
      </c>
      <c r="R47" s="120"/>
      <c r="S47" s="120"/>
    </row>
    <row r="48" spans="2:19" ht="12" customHeight="1">
      <c r="B48" s="1008"/>
      <c r="C48" s="87"/>
      <c r="D48" s="2898" t="s">
        <v>145</v>
      </c>
      <c r="E48" s="2898"/>
      <c r="F48" s="2898"/>
      <c r="G48" s="2898"/>
      <c r="H48" s="2898"/>
      <c r="I48" s="2898"/>
      <c r="J48" s="2898"/>
      <c r="K48" s="2898"/>
      <c r="L48" s="2898"/>
      <c r="M48" s="2898"/>
      <c r="N48" s="2898"/>
      <c r="O48" s="2898"/>
      <c r="P48" s="2898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35" t="s">
        <v>118</v>
      </c>
      <c r="C50" s="2835"/>
      <c r="D50" s="2835"/>
      <c r="E50" s="2835"/>
      <c r="F50" s="2835"/>
      <c r="G50" s="2835"/>
      <c r="H50" s="2835"/>
      <c r="I50" s="2835"/>
      <c r="J50" s="2835"/>
      <c r="K50" s="2835"/>
      <c r="L50" s="2835"/>
      <c r="M50" s="2835"/>
      <c r="N50" s="2835"/>
      <c r="O50" s="2835"/>
      <c r="P50" s="2835"/>
      <c r="Q50" s="2835"/>
      <c r="R50" s="2835"/>
      <c r="S50" s="2835"/>
    </row>
    <row r="51" spans="2:19" ht="12" customHeight="1">
      <c r="B51" s="3260" t="s">
        <v>429</v>
      </c>
      <c r="C51" s="3260"/>
      <c r="D51" s="3260"/>
      <c r="E51" s="3260"/>
      <c r="F51" s="3260"/>
      <c r="G51" s="3260"/>
      <c r="H51" s="3260"/>
      <c r="I51" s="3260"/>
      <c r="J51" s="3260"/>
      <c r="K51" s="3260"/>
      <c r="L51" s="3260"/>
      <c r="M51" s="3260"/>
      <c r="N51" s="3260"/>
      <c r="O51" s="3260"/>
      <c r="P51" s="3260"/>
      <c r="Q51" s="3260"/>
      <c r="R51" s="3260"/>
      <c r="S51" s="3260"/>
    </row>
  </sheetData>
  <mergeCells count="46">
    <mergeCell ref="D30:P30"/>
    <mergeCell ref="D25:P25"/>
    <mergeCell ref="D26:P26"/>
    <mergeCell ref="D28:P28"/>
    <mergeCell ref="D29:P29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2162</v>
      </c>
      <c r="C4" s="2808"/>
      <c r="D4" s="21"/>
      <c r="E4" s="21"/>
      <c r="F4" s="21"/>
      <c r="G4" s="21"/>
      <c r="H4" s="2848" t="s">
        <v>2129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2163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3331" t="s">
        <v>2164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1567</v>
      </c>
      <c r="R14" s="120"/>
      <c r="S14" s="120"/>
    </row>
    <row r="15" spans="2:25" ht="12" customHeight="1">
      <c r="B15" s="98"/>
      <c r="D15" s="2816" t="s">
        <v>517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284</v>
      </c>
      <c r="R15" s="120"/>
      <c r="S15" s="120"/>
    </row>
    <row r="16" spans="2:25" ht="12" customHeight="1">
      <c r="B16" s="115"/>
      <c r="C16" s="116"/>
      <c r="D16" s="2816" t="s">
        <v>2165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95"/>
      <c r="R16" s="118"/>
      <c r="S16" s="118"/>
    </row>
    <row r="17" spans="2:19" ht="12" customHeight="1">
      <c r="B17" s="115"/>
      <c r="C17" s="119"/>
      <c r="D17" s="11"/>
      <c r="E17" s="2816" t="s">
        <v>262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16" t="s">
        <v>262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16" t="s">
        <v>262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16" t="s">
        <v>262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292</v>
      </c>
      <c r="R20" s="120"/>
      <c r="S20" s="120"/>
    </row>
    <row r="21" spans="2:19" ht="12" customHeight="1">
      <c r="B21" s="1008"/>
      <c r="C21" s="87"/>
      <c r="D21" s="2898" t="s">
        <v>145</v>
      </c>
      <c r="E21" s="2898"/>
      <c r="F21" s="2898"/>
      <c r="G21" s="2898"/>
      <c r="H21" s="2898"/>
      <c r="I21" s="2898"/>
      <c r="J21" s="2898"/>
      <c r="K21" s="2898"/>
      <c r="L21" s="2898"/>
      <c r="M21" s="2898"/>
      <c r="N21" s="2898"/>
      <c r="O21" s="2898"/>
      <c r="P21" s="2898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6" t="s">
        <v>2166</v>
      </c>
      <c r="H23" s="2826"/>
      <c r="I23" s="2826"/>
      <c r="J23" s="2826"/>
      <c r="K23" s="2826"/>
      <c r="L23" s="2826"/>
      <c r="M23" s="2826"/>
      <c r="N23" s="2826"/>
      <c r="O23" s="2826"/>
      <c r="P23" s="2826"/>
      <c r="Q23" s="123" t="s">
        <v>1567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35" t="s">
        <v>118</v>
      </c>
      <c r="C25" s="2835"/>
      <c r="D25" s="2835"/>
      <c r="E25" s="2835"/>
      <c r="F25" s="2835"/>
      <c r="G25" s="2835"/>
      <c r="H25" s="2835"/>
      <c r="I25" s="2835"/>
      <c r="J25" s="2835"/>
      <c r="K25" s="2835"/>
      <c r="L25" s="2835"/>
      <c r="M25" s="2835"/>
      <c r="N25" s="2835"/>
      <c r="O25" s="2835"/>
      <c r="P25" s="2835"/>
      <c r="Q25" s="2835"/>
      <c r="R25" s="2835"/>
      <c r="S25" s="2835"/>
    </row>
    <row r="26" spans="2:19" ht="12" customHeight="1">
      <c r="B26" s="3260" t="s">
        <v>429</v>
      </c>
      <c r="C26" s="3260"/>
      <c r="D26" s="3260"/>
      <c r="E26" s="3260"/>
      <c r="F26" s="3260"/>
      <c r="G26" s="3260"/>
      <c r="H26" s="3260"/>
      <c r="I26" s="3260"/>
      <c r="J26" s="3260"/>
      <c r="K26" s="3260"/>
      <c r="L26" s="3260"/>
      <c r="M26" s="3260"/>
      <c r="N26" s="3260"/>
      <c r="O26" s="3260"/>
      <c r="P26" s="3260"/>
      <c r="Q26" s="3260"/>
      <c r="R26" s="3260"/>
      <c r="S26" s="3260"/>
    </row>
  </sheetData>
  <mergeCells count="20"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  <mergeCell ref="B2:F2"/>
    <mergeCell ref="H4:S4"/>
    <mergeCell ref="H5:S5"/>
    <mergeCell ref="H6:S6"/>
    <mergeCell ref="B4:C4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703125" customWidth="1"/>
    <col min="2" max="2" width="4" customWidth="1"/>
    <col min="3" max="11" width="3.28515625" customWidth="1"/>
    <col min="12" max="12" width="3.7109375" customWidth="1"/>
    <col min="13" max="13" width="4.7109375" customWidth="1"/>
    <col min="14" max="14" width="9" customWidth="1"/>
    <col min="15" max="15" width="3.2851562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25" t="s">
        <v>2167</v>
      </c>
      <c r="C4" s="2808"/>
      <c r="D4" s="2808"/>
      <c r="E4" s="2808"/>
      <c r="F4" s="2808"/>
      <c r="G4" s="2808"/>
      <c r="H4" s="21"/>
      <c r="I4" s="2848" t="s">
        <v>1437</v>
      </c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7"/>
      <c r="J5" s="2827"/>
      <c r="K5" s="2827"/>
      <c r="L5" s="2827"/>
      <c r="M5" s="2827"/>
      <c r="N5" s="2827"/>
      <c r="O5" s="2827"/>
      <c r="P5" s="2827"/>
      <c r="Q5" s="282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6" t="s">
        <v>218</v>
      </c>
      <c r="J6" s="2826"/>
      <c r="K6" s="2826"/>
      <c r="L6" s="2826"/>
      <c r="M6" s="2826"/>
      <c r="N6" s="2826"/>
      <c r="O6" s="2826"/>
      <c r="P6" s="2826"/>
      <c r="Q6" s="2826"/>
      <c r="R6" s="20"/>
      <c r="S6" s="20"/>
      <c r="T6" s="20"/>
      <c r="U6" s="20"/>
      <c r="V6" s="20"/>
      <c r="W6" s="20"/>
      <c r="X6" s="20"/>
    </row>
    <row r="7" spans="2:24" ht="12" customHeight="1">
      <c r="I7" s="2826"/>
      <c r="J7" s="2826"/>
      <c r="K7" s="2826"/>
      <c r="L7" s="2826"/>
      <c r="M7" s="2826"/>
      <c r="N7" s="2826"/>
      <c r="O7" s="2826"/>
      <c r="P7" s="2826"/>
      <c r="Q7" s="2826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1" t="s">
        <v>227</v>
      </c>
      <c r="C13" s="2829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21">
        <v>41650</v>
      </c>
      <c r="Q13" s="121">
        <v>323050</v>
      </c>
    </row>
    <row r="14" spans="2:24" ht="12" customHeight="1">
      <c r="B14" s="3224" t="s">
        <v>1482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16773</v>
      </c>
      <c r="Q14" s="121">
        <v>12625</v>
      </c>
    </row>
    <row r="15" spans="2:24" ht="12" customHeight="1">
      <c r="B15" s="3690" t="s">
        <v>837</v>
      </c>
      <c r="C15" s="3331"/>
      <c r="D15" s="3331"/>
      <c r="E15" s="3331"/>
      <c r="F15" s="3331"/>
      <c r="G15" s="3331"/>
      <c r="H15" s="3331"/>
      <c r="I15" s="3331"/>
      <c r="J15" s="3331"/>
      <c r="K15" s="3331"/>
      <c r="L15" s="3331"/>
      <c r="M15" s="3331"/>
      <c r="N15" s="3331"/>
      <c r="O15" s="96" t="s">
        <v>219</v>
      </c>
      <c r="P15" s="120">
        <v>0</v>
      </c>
      <c r="Q15" s="120">
        <v>0</v>
      </c>
    </row>
    <row r="16" spans="2:24" ht="12" customHeight="1">
      <c r="B16" s="3248"/>
      <c r="C16" s="2817"/>
      <c r="D16" s="2817"/>
      <c r="E16" s="2817"/>
      <c r="F16" s="2817"/>
      <c r="G16" s="2817"/>
      <c r="H16" s="2817"/>
      <c r="I16" s="2817"/>
      <c r="J16" s="2817"/>
      <c r="K16" s="2817"/>
      <c r="L16" s="2817"/>
      <c r="M16" s="2817"/>
      <c r="N16" s="2817"/>
      <c r="P16" s="118"/>
      <c r="Q16" s="118"/>
    </row>
    <row r="17" spans="2:17" ht="12" customHeight="1">
      <c r="B17" s="3288" t="s">
        <v>793</v>
      </c>
      <c r="C17" s="2802"/>
      <c r="D17" s="2802"/>
      <c r="E17" s="2802"/>
      <c r="F17" s="2802"/>
      <c r="G17" s="2802"/>
      <c r="H17" s="2802"/>
      <c r="I17" s="2802"/>
      <c r="J17" s="2802"/>
      <c r="K17" s="2802"/>
      <c r="L17" s="2802"/>
      <c r="M17" s="2802"/>
      <c r="N17" s="2802"/>
      <c r="P17" s="118"/>
      <c r="Q17" s="118"/>
    </row>
    <row r="18" spans="2:17" ht="12" customHeight="1">
      <c r="B18" s="1011"/>
      <c r="C18" s="2829" t="s">
        <v>1484</v>
      </c>
      <c r="D18" s="2829"/>
      <c r="E18" s="2829"/>
      <c r="F18" s="2829"/>
      <c r="G18" s="2829"/>
      <c r="H18" s="2829"/>
      <c r="I18" s="2829"/>
      <c r="J18" s="2829"/>
      <c r="K18" s="2829"/>
      <c r="L18" s="2829"/>
      <c r="M18" s="2829"/>
      <c r="N18" s="2829"/>
      <c r="O18" s="95" t="s">
        <v>200</v>
      </c>
      <c r="P18" s="118">
        <v>84865</v>
      </c>
      <c r="Q18" s="118">
        <v>90451</v>
      </c>
    </row>
    <row r="19" spans="2:17" ht="12" customHeight="1">
      <c r="B19" s="1014"/>
      <c r="C19" s="2806" t="s">
        <v>1486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2275953</v>
      </c>
      <c r="Q19" s="120">
        <v>2259444</v>
      </c>
    </row>
    <row r="20" spans="2:17" ht="12" customHeight="1">
      <c r="B20" s="1014"/>
      <c r="C20" s="2806" t="s">
        <v>1203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286504</v>
      </c>
      <c r="Q21" s="120">
        <v>343857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493713</v>
      </c>
      <c r="Q22" s="120">
        <v>411403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1209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157854</v>
      </c>
      <c r="Q24" s="121">
        <v>169382</v>
      </c>
    </row>
    <row r="25" spans="2:17" ht="12" customHeight="1">
      <c r="B25" s="3248"/>
      <c r="C25" s="2817"/>
      <c r="D25" s="2817"/>
      <c r="E25" s="2817"/>
      <c r="F25" s="2817"/>
      <c r="G25" s="2817"/>
      <c r="H25" s="2817"/>
      <c r="I25" s="2817"/>
      <c r="J25" s="2817"/>
      <c r="K25" s="2817"/>
      <c r="L25" s="2817"/>
      <c r="M25" s="2817"/>
      <c r="N25" s="2817"/>
      <c r="O25" s="123"/>
      <c r="P25" s="118"/>
      <c r="Q25" s="118"/>
    </row>
    <row r="26" spans="2:17" ht="12" customHeight="1">
      <c r="B26" s="3226" t="s">
        <v>1491</v>
      </c>
      <c r="C26" s="2846"/>
      <c r="D26" s="2846"/>
      <c r="E26" s="2846"/>
      <c r="F26" s="2846"/>
      <c r="G26" s="2846"/>
      <c r="H26" s="2846"/>
      <c r="I26" s="2846"/>
      <c r="J26" s="2846"/>
      <c r="K26" s="2846"/>
      <c r="L26" s="2846"/>
      <c r="M26" s="2846"/>
      <c r="N26" s="2846"/>
      <c r="O26" s="95" t="s">
        <v>121</v>
      </c>
      <c r="P26" s="121">
        <v>3298889</v>
      </c>
      <c r="Q26" s="121">
        <v>3274537</v>
      </c>
    </row>
    <row r="27" spans="2:17" ht="12" customHeight="1">
      <c r="B27" s="3248"/>
      <c r="C27" s="2817"/>
      <c r="D27" s="2817"/>
      <c r="E27" s="2817"/>
      <c r="F27" s="2817"/>
      <c r="G27" s="2817"/>
      <c r="H27" s="2817"/>
      <c r="I27" s="2817"/>
      <c r="J27" s="2817"/>
      <c r="K27" s="2817"/>
      <c r="L27" s="2817"/>
      <c r="M27" s="2817"/>
      <c r="N27" s="2817"/>
      <c r="P27" s="118"/>
      <c r="Q27" s="118"/>
    </row>
    <row r="28" spans="2:17" ht="12" customHeight="1">
      <c r="B28" s="3288" t="s">
        <v>1492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P28" s="118"/>
      <c r="Q28" s="118"/>
    </row>
    <row r="29" spans="2:17" ht="12" customHeight="1">
      <c r="B29" s="1011"/>
      <c r="C29" s="2829" t="s">
        <v>1493</v>
      </c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3619</v>
      </c>
      <c r="Q30" s="120">
        <v>6578</v>
      </c>
    </row>
    <row r="31" spans="2:17" ht="12" customHeight="1">
      <c r="B31" s="1014"/>
      <c r="C31" s="2806" t="s">
        <v>1494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930310</v>
      </c>
      <c r="Q31" s="120">
        <v>910057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42149</v>
      </c>
      <c r="Q32" s="120">
        <v>48847</v>
      </c>
    </row>
    <row r="33" spans="2:17" ht="12" customHeight="1">
      <c r="B33" s="1014"/>
      <c r="C33" s="2806" t="s">
        <v>808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30223</v>
      </c>
      <c r="Q33" s="120">
        <v>56353</v>
      </c>
    </row>
    <row r="34" spans="2:17" ht="12" customHeight="1">
      <c r="B34" s="1014"/>
      <c r="C34" s="2805" t="s">
        <v>1439</v>
      </c>
      <c r="D34" s="2805"/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96" t="s">
        <v>467</v>
      </c>
      <c r="P34" s="120">
        <v>38729</v>
      </c>
      <c r="Q34" s="120">
        <v>30484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1495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6418</v>
      </c>
      <c r="Q36" s="120">
        <v>7064</v>
      </c>
    </row>
    <row r="37" spans="2:17" ht="12" customHeight="1">
      <c r="B37" s="3248"/>
      <c r="C37" s="2817"/>
      <c r="D37" s="2817"/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P37" s="118"/>
      <c r="Q37" s="118"/>
    </row>
    <row r="38" spans="2:17" ht="12" customHeight="1">
      <c r="B38" s="3288" t="s">
        <v>821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P38" s="118"/>
      <c r="Q38" s="118"/>
    </row>
    <row r="39" spans="2:17" ht="12" customHeight="1">
      <c r="B39" s="1011"/>
      <c r="C39" s="2849" t="s">
        <v>455</v>
      </c>
      <c r="D39" s="2849"/>
      <c r="E39" s="2849"/>
      <c r="F39" s="2849"/>
      <c r="G39" s="2849"/>
      <c r="H39" s="2849"/>
      <c r="I39" s="2849"/>
      <c r="J39" s="2849"/>
      <c r="K39" s="2849"/>
      <c r="L39" s="2849"/>
      <c r="M39" s="2849"/>
      <c r="N39" s="2849"/>
      <c r="O39" s="95" t="s">
        <v>600</v>
      </c>
      <c r="P39" s="118">
        <v>482231</v>
      </c>
      <c r="Q39" s="118">
        <v>447502</v>
      </c>
    </row>
    <row r="40" spans="2:17" ht="12" customHeight="1">
      <c r="B40" s="1014"/>
      <c r="C40" s="2816" t="s">
        <v>457</v>
      </c>
      <c r="D40" s="2816"/>
      <c r="E40" s="2816"/>
      <c r="F40" s="2816"/>
      <c r="G40" s="2816"/>
      <c r="H40" s="2816"/>
      <c r="I40" s="2816"/>
      <c r="J40" s="2816"/>
      <c r="K40" s="2816"/>
      <c r="L40" s="2816"/>
      <c r="M40" s="2816"/>
      <c r="N40" s="2816"/>
      <c r="O40" s="96" t="s">
        <v>9</v>
      </c>
      <c r="P40" s="120">
        <v>787322</v>
      </c>
      <c r="Q40" s="120">
        <v>1807139</v>
      </c>
    </row>
    <row r="41" spans="2:17" ht="12" customHeight="1">
      <c r="B41" s="3689" t="s">
        <v>1496</v>
      </c>
      <c r="C41" s="2816"/>
      <c r="D41" s="2816"/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96" t="s">
        <v>210</v>
      </c>
      <c r="P41" s="120">
        <v>0</v>
      </c>
      <c r="Q41" s="120">
        <v>0</v>
      </c>
    </row>
    <row r="42" spans="2:17" ht="12" customHeight="1">
      <c r="B42" s="3688" t="s">
        <v>1497</v>
      </c>
      <c r="C42" s="2817"/>
      <c r="D42" s="2817"/>
      <c r="E42" s="2817"/>
      <c r="F42" s="2817"/>
      <c r="G42" s="2817"/>
      <c r="H42" s="2817"/>
      <c r="I42" s="2817"/>
      <c r="J42" s="2817"/>
      <c r="K42" s="2817"/>
      <c r="L42" s="2817"/>
      <c r="M42" s="2817"/>
      <c r="N42" s="2817"/>
      <c r="P42" s="1170"/>
      <c r="Q42" s="1170"/>
    </row>
    <row r="43" spans="2:17" ht="12" customHeight="1">
      <c r="B43" s="1176"/>
      <c r="C43" s="3223" t="s">
        <v>1498</v>
      </c>
      <c r="D43" s="3223"/>
      <c r="E43" s="3223"/>
      <c r="F43" s="3223"/>
      <c r="G43" s="3223"/>
      <c r="H43" s="3223"/>
      <c r="I43" s="3223"/>
      <c r="J43" s="3223"/>
      <c r="K43" s="3223"/>
      <c r="L43" s="3223"/>
      <c r="M43" s="3223"/>
      <c r="N43" s="3223"/>
      <c r="O43" s="95" t="s">
        <v>203</v>
      </c>
      <c r="P43" s="118">
        <v>1091161</v>
      </c>
      <c r="Q43" s="118">
        <v>1023791</v>
      </c>
    </row>
    <row r="44" spans="2:17" ht="12" customHeight="1">
      <c r="B44" s="1176"/>
      <c r="C44" s="2806" t="s">
        <v>1499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25" t="s">
        <v>230</v>
      </c>
      <c r="C45" s="2833"/>
      <c r="D45" s="2833"/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10</v>
      </c>
      <c r="P45" s="120">
        <v>0</v>
      </c>
      <c r="Q45" s="120">
        <v>0</v>
      </c>
    </row>
    <row r="46" spans="2:17" ht="12" customHeight="1">
      <c r="B46" s="3224" t="s">
        <v>1500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245618</v>
      </c>
      <c r="Q46" s="120">
        <v>235468</v>
      </c>
    </row>
    <row r="47" spans="2:17" ht="12" customHeight="1">
      <c r="B47" s="3225" t="s">
        <v>228</v>
      </c>
      <c r="C47" s="2833"/>
      <c r="D47" s="2833"/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96" t="s">
        <v>223</v>
      </c>
      <c r="P47" s="120">
        <v>7745</v>
      </c>
      <c r="Q47" s="120">
        <v>14300</v>
      </c>
    </row>
    <row r="48" spans="2:17" ht="12" customHeight="1">
      <c r="B48" s="3225" t="s">
        <v>234</v>
      </c>
      <c r="C48" s="2833"/>
      <c r="D48" s="2833"/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96" t="s">
        <v>11</v>
      </c>
      <c r="P48" s="120">
        <v>45016</v>
      </c>
      <c r="Q48" s="120">
        <v>49104</v>
      </c>
    </row>
    <row r="49" spans="2:21" ht="12" customHeight="1">
      <c r="B49" s="3225" t="s">
        <v>232</v>
      </c>
      <c r="C49" s="2833"/>
      <c r="D49" s="2833"/>
      <c r="E49" s="2833"/>
      <c r="F49" s="2833"/>
      <c r="G49" s="2833"/>
      <c r="H49" s="2833"/>
      <c r="I49" s="2833"/>
      <c r="J49" s="2833"/>
      <c r="K49" s="2833"/>
      <c r="L49" s="2833"/>
      <c r="M49" s="2833"/>
      <c r="N49" s="2833"/>
      <c r="O49" s="96" t="s">
        <v>220</v>
      </c>
      <c r="P49" s="121">
        <v>0</v>
      </c>
      <c r="Q49" s="121">
        <v>0</v>
      </c>
    </row>
    <row r="50" spans="2:21" ht="12" customHeight="1">
      <c r="B50" s="3225" t="s">
        <v>231</v>
      </c>
      <c r="C50" s="2833"/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221</v>
      </c>
      <c r="P50" s="121">
        <v>0</v>
      </c>
      <c r="Q50" s="121">
        <v>0</v>
      </c>
    </row>
    <row r="51" spans="2:21" ht="12" customHeight="1">
      <c r="B51" s="3225" t="s">
        <v>233</v>
      </c>
      <c r="C51" s="2833"/>
      <c r="D51" s="2833"/>
      <c r="E51" s="2833"/>
      <c r="F51" s="2833"/>
      <c r="G51" s="2833"/>
      <c r="H51" s="2833"/>
      <c r="I51" s="2833"/>
      <c r="J51" s="2833"/>
      <c r="K51" s="2833"/>
      <c r="L51" s="2833"/>
      <c r="M51" s="2833"/>
      <c r="N51" s="2833"/>
      <c r="O51" s="96" t="s">
        <v>222</v>
      </c>
      <c r="P51" s="121">
        <v>0</v>
      </c>
      <c r="Q51" s="121">
        <v>0</v>
      </c>
    </row>
    <row r="52" spans="2:21" ht="12" customHeight="1">
      <c r="B52" s="3224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373</v>
      </c>
      <c r="Q52" s="121">
        <v>1082</v>
      </c>
    </row>
    <row r="53" spans="2:21" ht="12" customHeight="1">
      <c r="B53" s="3294" t="s">
        <v>16</v>
      </c>
      <c r="C53" s="2898"/>
      <c r="D53" s="2898"/>
      <c r="E53" s="2898"/>
      <c r="F53" s="2898"/>
      <c r="G53" s="2898"/>
      <c r="H53" s="2898"/>
      <c r="I53" s="2898"/>
      <c r="J53" s="2898"/>
      <c r="K53" s="2898"/>
      <c r="L53" s="2898"/>
      <c r="M53" s="2898"/>
      <c r="N53" s="2898"/>
      <c r="O53" s="89" t="s">
        <v>117</v>
      </c>
      <c r="P53" s="121">
        <v>7068226</v>
      </c>
      <c r="Q53" s="121">
        <v>8247981</v>
      </c>
    </row>
    <row r="55" spans="2:21" ht="12" customHeight="1">
      <c r="B55" s="2835" t="s">
        <v>118</v>
      </c>
      <c r="C55" s="2835"/>
      <c r="D55" s="2835"/>
      <c r="E55" s="2835"/>
      <c r="F55" s="2835"/>
      <c r="G55" s="2835"/>
      <c r="H55" s="2835"/>
      <c r="I55" s="2835"/>
      <c r="J55" s="2835"/>
      <c r="K55" s="2835"/>
      <c r="L55" s="2835"/>
      <c r="M55" s="2835"/>
      <c r="N55" s="2835"/>
      <c r="O55" s="2835"/>
      <c r="P55" s="2835"/>
      <c r="Q55" s="2835"/>
      <c r="R55" s="2835"/>
      <c r="S55" s="2835"/>
      <c r="T55" s="2835"/>
      <c r="U55" s="2835"/>
    </row>
    <row r="56" spans="2:21" ht="12" customHeight="1">
      <c r="B56" s="2834" t="s">
        <v>429</v>
      </c>
      <c r="C56" s="2834"/>
      <c r="D56" s="2834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2834"/>
      <c r="R56" s="2834"/>
      <c r="S56" s="2834"/>
      <c r="T56" s="2834"/>
      <c r="U56" s="2834"/>
    </row>
    <row r="57" spans="2:21" ht="12" customHeight="1">
      <c r="Q57" s="100"/>
    </row>
  </sheetData>
  <mergeCells count="51">
    <mergeCell ref="B4:G4"/>
    <mergeCell ref="B5:G5"/>
    <mergeCell ref="B6:G6"/>
    <mergeCell ref="I4:Q4"/>
    <mergeCell ref="I5:Q5"/>
    <mergeCell ref="I6:Q6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C29:N29"/>
    <mergeCell ref="C36:N36"/>
    <mergeCell ref="C30:N30"/>
    <mergeCell ref="C31:N31"/>
    <mergeCell ref="C32:N32"/>
    <mergeCell ref="C33:N33"/>
    <mergeCell ref="C34:N34"/>
    <mergeCell ref="C35:N35"/>
    <mergeCell ref="C43:N43"/>
    <mergeCell ref="C44:N44"/>
    <mergeCell ref="B26:N26"/>
    <mergeCell ref="B27:N27"/>
    <mergeCell ref="B28:N28"/>
    <mergeCell ref="B38:N38"/>
    <mergeCell ref="B37:N37"/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7.28515625" customWidth="1"/>
    <col min="16" max="16" width="27.42578125" customWidth="1"/>
    <col min="17" max="17" width="3.2851562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2168</v>
      </c>
      <c r="C4" s="2808"/>
      <c r="D4" s="21"/>
      <c r="E4" s="21"/>
      <c r="F4" s="21"/>
      <c r="G4" s="21"/>
      <c r="H4" s="2848" t="s">
        <v>1437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2169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9" t="s">
        <v>1505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40" t="s">
        <v>237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1415" t="s">
        <v>282</v>
      </c>
      <c r="R14" s="120"/>
      <c r="S14" s="120"/>
      <c r="T14" s="120"/>
    </row>
    <row r="15" spans="2:26" ht="12" customHeight="1">
      <c r="B15" s="98"/>
      <c r="D15" s="2816" t="s">
        <v>238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18" t="s">
        <v>239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05" t="s">
        <v>240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1506</v>
      </c>
      <c r="E18" s="2817"/>
      <c r="F18" s="2817"/>
      <c r="G18" s="2817"/>
      <c r="H18" s="2817"/>
      <c r="I18" s="2817"/>
      <c r="J18" s="2817"/>
      <c r="K18" s="2817"/>
      <c r="L18" s="2817"/>
      <c r="M18" s="2817"/>
      <c r="N18" s="2817"/>
      <c r="O18" s="2817"/>
      <c r="P18" s="2817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9" t="s">
        <v>1507</v>
      </c>
      <c r="F19" s="2849"/>
      <c r="G19" s="2849"/>
      <c r="H19" s="2849"/>
      <c r="I19" s="2849"/>
      <c r="J19" s="2849"/>
      <c r="K19" s="2849"/>
      <c r="L19" s="2849"/>
      <c r="M19" s="2849"/>
      <c r="N19" s="2849"/>
      <c r="O19" s="2849"/>
      <c r="P19" s="2849"/>
      <c r="Q19" s="1417" t="s">
        <v>1508</v>
      </c>
      <c r="R19" s="121"/>
      <c r="S19" s="121"/>
      <c r="T19" s="121"/>
    </row>
    <row r="20" spans="2:20" ht="12" customHeight="1">
      <c r="B20" s="115"/>
      <c r="C20" s="119"/>
      <c r="D20" s="11"/>
      <c r="E20" s="2816" t="s">
        <v>1510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1417" t="s">
        <v>1511</v>
      </c>
      <c r="R20" s="120"/>
      <c r="S20" s="120"/>
      <c r="T20" s="120"/>
    </row>
    <row r="21" spans="2:20" ht="12" customHeight="1">
      <c r="B21" s="83"/>
      <c r="C21" s="119"/>
      <c r="D21" s="11"/>
      <c r="E21" s="2816" t="s">
        <v>1513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1514</v>
      </c>
      <c r="R21" s="120"/>
      <c r="S21" s="120"/>
      <c r="T21" s="120"/>
    </row>
    <row r="22" spans="2:20" ht="12" customHeight="1">
      <c r="B22" s="83"/>
      <c r="C22" s="119"/>
      <c r="D22" s="2816" t="s">
        <v>241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1515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9" t="s">
        <v>1516</v>
      </c>
      <c r="F24" s="2829"/>
      <c r="G24" s="2829"/>
      <c r="H24" s="2829"/>
      <c r="I24" s="2829"/>
      <c r="J24" s="2829"/>
      <c r="K24" s="2829"/>
      <c r="L24" s="2829"/>
      <c r="M24" s="2829"/>
      <c r="N24" s="2829"/>
      <c r="O24" s="2829"/>
      <c r="P24" s="2829"/>
      <c r="Q24" s="1417" t="s">
        <v>1517</v>
      </c>
      <c r="R24" s="121"/>
      <c r="S24" s="121"/>
      <c r="T24" s="121"/>
    </row>
    <row r="25" spans="2:20" ht="12" customHeight="1">
      <c r="B25" s="98"/>
      <c r="D25" s="10"/>
      <c r="E25" s="2816" t="s">
        <v>1518</v>
      </c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1416" t="s">
        <v>1519</v>
      </c>
      <c r="R25" s="120"/>
      <c r="S25" s="120"/>
      <c r="T25" s="120"/>
    </row>
    <row r="26" spans="2:20" ht="12" customHeight="1">
      <c r="B26" s="83"/>
      <c r="C26" s="116"/>
      <c r="D26" s="75"/>
      <c r="E26" s="2849" t="s">
        <v>1520</v>
      </c>
      <c r="F26" s="2849"/>
      <c r="G26" s="2849"/>
      <c r="H26" s="2849"/>
      <c r="I26" s="2849"/>
      <c r="J26" s="2849"/>
      <c r="K26" s="2849"/>
      <c r="L26" s="2849"/>
      <c r="M26" s="2849"/>
      <c r="N26" s="2849"/>
      <c r="O26" s="2849"/>
      <c r="P26" s="2849"/>
      <c r="Q26" s="1417" t="s">
        <v>1521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05" t="s">
        <v>243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05" t="s">
        <v>244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05" t="s">
        <v>233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05" t="s">
        <v>245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05" t="s">
        <v>246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05" t="s">
        <v>247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05" t="s">
        <v>248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1522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18" t="s">
        <v>1523</v>
      </c>
      <c r="F36" s="2818"/>
      <c r="G36" s="2818"/>
      <c r="H36" s="2818"/>
      <c r="I36" s="2818"/>
      <c r="J36" s="2818"/>
      <c r="K36" s="2818"/>
      <c r="L36" s="2818"/>
      <c r="M36" s="2818"/>
      <c r="N36" s="2818"/>
      <c r="O36" s="2818"/>
      <c r="P36" s="2818"/>
      <c r="Q36" s="1417" t="s">
        <v>1524</v>
      </c>
      <c r="R36" s="121"/>
      <c r="S36" s="121"/>
      <c r="T36" s="121"/>
    </row>
    <row r="37" spans="2:20" ht="12" customHeight="1">
      <c r="B37" s="83"/>
      <c r="C37" s="119"/>
      <c r="D37" s="15"/>
      <c r="E37" s="2805" t="s">
        <v>1525</v>
      </c>
      <c r="F37" s="2805"/>
      <c r="G37" s="2805"/>
      <c r="H37" s="2805"/>
      <c r="I37" s="2805"/>
      <c r="J37" s="2805"/>
      <c r="K37" s="2805"/>
      <c r="L37" s="2805"/>
      <c r="M37" s="2805"/>
      <c r="N37" s="2805"/>
      <c r="O37" s="2805"/>
      <c r="P37" s="2805"/>
      <c r="Q37" s="1417" t="s">
        <v>1526</v>
      </c>
      <c r="R37" s="120"/>
      <c r="S37" s="120"/>
      <c r="T37" s="120"/>
    </row>
    <row r="38" spans="2:20" ht="12" customHeight="1">
      <c r="B38" s="83"/>
      <c r="C38" s="119"/>
      <c r="D38" s="2805" t="s">
        <v>249</v>
      </c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05" t="s">
        <v>250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1527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18" t="s">
        <v>1528</v>
      </c>
      <c r="F41" s="2818"/>
      <c r="G41" s="2818"/>
      <c r="H41" s="2818"/>
      <c r="I41" s="2818"/>
      <c r="J41" s="2818"/>
      <c r="K41" s="2818"/>
      <c r="L41" s="2818"/>
      <c r="M41" s="2818"/>
      <c r="N41" s="2818"/>
      <c r="O41" s="2818"/>
      <c r="P41" s="2818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05" t="s">
        <v>1529</v>
      </c>
      <c r="F42" s="2805"/>
      <c r="G42" s="2805"/>
      <c r="H42" s="2805"/>
      <c r="I42" s="2805"/>
      <c r="J42" s="2805"/>
      <c r="K42" s="2805"/>
      <c r="L42" s="2805"/>
      <c r="M42" s="2805"/>
      <c r="N42" s="2805"/>
      <c r="O42" s="2805"/>
      <c r="P42" s="2805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05" t="s">
        <v>1530</v>
      </c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1416" t="s">
        <v>1531</v>
      </c>
      <c r="R43" s="120"/>
      <c r="S43" s="120"/>
      <c r="T43" s="120"/>
    </row>
    <row r="44" spans="2:20" ht="12" customHeight="1">
      <c r="B44" s="83"/>
      <c r="C44" s="119"/>
      <c r="D44" s="15"/>
      <c r="E44" s="2805" t="s">
        <v>251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05" t="s">
        <v>17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1440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39" t="s">
        <v>1532</v>
      </c>
      <c r="E47" s="3339"/>
      <c r="F47" s="3339"/>
      <c r="G47" s="3339"/>
      <c r="H47" s="3339"/>
      <c r="I47" s="3339"/>
      <c r="J47" s="3339"/>
      <c r="K47" s="3339"/>
      <c r="L47" s="3339"/>
      <c r="M47" s="3339"/>
      <c r="N47" s="3339"/>
      <c r="O47" s="3339"/>
      <c r="P47" s="3339"/>
      <c r="Q47" s="85"/>
      <c r="R47" s="118"/>
      <c r="S47" s="118"/>
      <c r="T47" s="118"/>
    </row>
    <row r="48" spans="2:20" ht="12" customHeight="1">
      <c r="B48" s="83"/>
      <c r="C48" s="16"/>
      <c r="D48" s="3339" t="s">
        <v>1533</v>
      </c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85"/>
      <c r="R48" s="118"/>
      <c r="S48" s="118"/>
      <c r="T48" s="118"/>
    </row>
    <row r="49" spans="2:20" ht="12" customHeight="1">
      <c r="B49" s="83"/>
      <c r="C49" s="116"/>
      <c r="D49" s="9"/>
      <c r="E49" s="2818" t="s">
        <v>1528</v>
      </c>
      <c r="F49" s="2818"/>
      <c r="G49" s="2818"/>
      <c r="H49" s="2818"/>
      <c r="I49" s="2818"/>
      <c r="J49" s="2818"/>
      <c r="K49" s="2818"/>
      <c r="L49" s="2818"/>
      <c r="M49" s="2818"/>
      <c r="N49" s="2818"/>
      <c r="O49" s="2818"/>
      <c r="P49" s="2818"/>
      <c r="Q49" s="1417" t="s">
        <v>1534</v>
      </c>
      <c r="R49" s="121"/>
      <c r="S49" s="121"/>
      <c r="T49" s="121"/>
    </row>
    <row r="50" spans="2:20" ht="12" customHeight="1">
      <c r="B50" s="83"/>
      <c r="C50" s="119"/>
      <c r="D50" s="15"/>
      <c r="E50" s="2805" t="s">
        <v>1535</v>
      </c>
      <c r="F50" s="2805"/>
      <c r="G50" s="2805"/>
      <c r="H50" s="2805"/>
      <c r="I50" s="2805"/>
      <c r="J50" s="2805"/>
      <c r="K50" s="2805"/>
      <c r="L50" s="2805"/>
      <c r="M50" s="2805"/>
      <c r="N50" s="2805"/>
      <c r="O50" s="2805"/>
      <c r="P50" s="2805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05" t="s">
        <v>1536</v>
      </c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05" t="s">
        <v>1537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05" t="s">
        <v>1538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1539</v>
      </c>
      <c r="R53" s="120"/>
      <c r="S53" s="120"/>
      <c r="T53" s="120"/>
    </row>
    <row r="54" spans="2:20" ht="12" customHeight="1">
      <c r="B54" s="83"/>
      <c r="C54" s="119"/>
      <c r="D54" s="2805" t="s">
        <v>252</v>
      </c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1540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18" t="s">
        <v>225</v>
      </c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05" t="s">
        <v>224</v>
      </c>
      <c r="F57" s="2805"/>
      <c r="G57" s="2805"/>
      <c r="H57" s="2805"/>
      <c r="I57" s="2805"/>
      <c r="J57" s="2805"/>
      <c r="K57" s="2805"/>
      <c r="L57" s="2805"/>
      <c r="M57" s="2805"/>
      <c r="N57" s="2805"/>
      <c r="O57" s="2805"/>
      <c r="P57" s="2805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05" t="s">
        <v>253</v>
      </c>
      <c r="F58" s="2805"/>
      <c r="G58" s="2805"/>
      <c r="H58" s="2805"/>
      <c r="I58" s="2805"/>
      <c r="J58" s="2805"/>
      <c r="K58" s="2805"/>
      <c r="L58" s="2805"/>
      <c r="M58" s="2805"/>
      <c r="N58" s="2805"/>
      <c r="O58" s="2805"/>
      <c r="P58" s="2805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05" t="s">
        <v>254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05" t="s">
        <v>14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05" t="s">
        <v>255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05" t="s">
        <v>256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05" t="s">
        <v>257</v>
      </c>
      <c r="E63" s="2805"/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05" t="s">
        <v>259</v>
      </c>
      <c r="E64" s="2805"/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05" t="s">
        <v>260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1541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39" t="s">
        <v>1542</v>
      </c>
      <c r="E67" s="3339"/>
      <c r="F67" s="3339"/>
      <c r="G67" s="3339"/>
      <c r="H67" s="3339"/>
      <c r="I67" s="3339"/>
      <c r="J67" s="3339"/>
      <c r="K67" s="3339"/>
      <c r="L67" s="3339"/>
      <c r="M67" s="3339"/>
      <c r="N67" s="3339"/>
      <c r="O67" s="3339"/>
      <c r="P67" s="3339"/>
      <c r="Q67" s="85"/>
      <c r="R67" s="118"/>
      <c r="S67" s="118"/>
      <c r="T67" s="118"/>
    </row>
    <row r="68" spans="2:20" ht="12" customHeight="1">
      <c r="B68" s="83"/>
      <c r="C68" s="116"/>
      <c r="D68" s="9"/>
      <c r="E68" s="2818" t="s">
        <v>261</v>
      </c>
      <c r="F68" s="2818"/>
      <c r="G68" s="2818"/>
      <c r="H68" s="2818"/>
      <c r="I68" s="2818"/>
      <c r="J68" s="2818"/>
      <c r="K68" s="2818"/>
      <c r="L68" s="2818"/>
      <c r="M68" s="2818"/>
      <c r="N68" s="2818"/>
      <c r="O68" s="2818"/>
      <c r="P68" s="2818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05" t="s">
        <v>146</v>
      </c>
      <c r="F69" s="2805"/>
      <c r="G69" s="2805"/>
      <c r="H69" s="2805"/>
      <c r="I69" s="2805"/>
      <c r="J69" s="2805"/>
      <c r="K69" s="2805"/>
      <c r="L69" s="2805"/>
      <c r="M69" s="2805"/>
      <c r="N69" s="2805"/>
      <c r="O69" s="2805"/>
      <c r="P69" s="2805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05" t="s">
        <v>262</v>
      </c>
      <c r="F70" s="2805"/>
      <c r="G70" s="2805"/>
      <c r="H70" s="2805"/>
      <c r="I70" s="2805"/>
      <c r="J70" s="2805"/>
      <c r="K70" s="2805"/>
      <c r="L70" s="2805"/>
      <c r="M70" s="2805"/>
      <c r="N70" s="2805"/>
      <c r="O70" s="2805"/>
      <c r="P70" s="2805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05" t="s">
        <v>256</v>
      </c>
      <c r="F71" s="2805"/>
      <c r="G71" s="2805"/>
      <c r="H71" s="2805"/>
      <c r="I71" s="2805"/>
      <c r="J71" s="2805"/>
      <c r="K71" s="2805"/>
      <c r="L71" s="2805"/>
      <c r="M71" s="2805"/>
      <c r="N71" s="2805"/>
      <c r="O71" s="2805"/>
      <c r="P71" s="2805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05" t="s">
        <v>263</v>
      </c>
      <c r="E72" s="2805"/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98" t="s">
        <v>264</v>
      </c>
      <c r="E73" s="2898"/>
      <c r="F73" s="2898"/>
      <c r="G73" s="2898"/>
      <c r="H73" s="2898"/>
      <c r="I73" s="2898"/>
      <c r="J73" s="2898"/>
      <c r="K73" s="2898"/>
      <c r="L73" s="2898"/>
      <c r="M73" s="2898"/>
      <c r="N73" s="2898"/>
      <c r="O73" s="2898"/>
      <c r="P73" s="2898"/>
      <c r="Q73" s="1419" t="s">
        <v>316</v>
      </c>
      <c r="R73" s="121"/>
      <c r="S73" s="121"/>
      <c r="T73" s="121"/>
    </row>
    <row r="75" spans="2:20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  <c r="L75" s="2835"/>
      <c r="M75" s="2835"/>
      <c r="N75" s="2835"/>
      <c r="O75" s="2835"/>
      <c r="P75" s="2835"/>
      <c r="Q75" s="2835"/>
      <c r="R75" s="2835"/>
      <c r="S75" s="2835"/>
      <c r="T75" s="2835"/>
    </row>
    <row r="76" spans="2:20" ht="12" customHeight="1">
      <c r="B76" s="3260" t="s">
        <v>429</v>
      </c>
      <c r="C76" s="3260"/>
      <c r="D76" s="3260"/>
      <c r="E76" s="3260"/>
      <c r="F76" s="3260"/>
      <c r="G76" s="3260"/>
      <c r="H76" s="3260"/>
      <c r="I76" s="3260"/>
      <c r="J76" s="3260"/>
      <c r="K76" s="3260"/>
      <c r="L76" s="3260"/>
      <c r="M76" s="3260"/>
      <c r="N76" s="3260"/>
      <c r="O76" s="3260"/>
      <c r="P76" s="3260"/>
      <c r="Q76" s="3260"/>
      <c r="R76" s="3260"/>
      <c r="S76" s="3260"/>
      <c r="T76" s="3260"/>
    </row>
  </sheetData>
  <mergeCells count="71"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E36:P36"/>
    <mergeCell ref="E37:P37"/>
    <mergeCell ref="D38:P38"/>
    <mergeCell ref="D39:P39"/>
    <mergeCell ref="D40:P40"/>
    <mergeCell ref="E49:P49"/>
    <mergeCell ref="E50:P50"/>
    <mergeCell ref="E41:P41"/>
    <mergeCell ref="E42:P42"/>
    <mergeCell ref="E43:P43"/>
    <mergeCell ref="E44:P44"/>
    <mergeCell ref="D45:P45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75.85546875" style="1474" customWidth="1"/>
    <col min="6" max="6" width="3.85546875" style="1474" customWidth="1"/>
    <col min="7" max="7" width="15.28515625" style="1474" customWidth="1"/>
    <col min="8" max="8" width="12.7109375" style="1474" customWidth="1"/>
    <col min="9" max="9" width="9.7109375" style="1474" customWidth="1"/>
    <col min="10" max="10" width="10.42578125" style="1474" customWidth="1"/>
    <col min="11" max="11" width="11.85546875" style="1474" customWidth="1"/>
    <col min="12" max="12" width="8.85546875" style="1474" customWidth="1"/>
    <col min="13" max="13" width="11.85546875" style="1474" customWidth="1"/>
    <col min="14" max="14" width="10.5703125" style="1474" customWidth="1"/>
    <col min="15" max="15" width="8.85546875" style="1474" customWidth="1"/>
    <col min="16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2170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333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1475" t="s">
        <v>1545</v>
      </c>
      <c r="H8" s="1475" t="s">
        <v>854</v>
      </c>
      <c r="I8" s="3374" t="s">
        <v>1547</v>
      </c>
      <c r="J8" s="3375"/>
      <c r="K8" s="3378"/>
      <c r="L8" s="1475" t="s">
        <v>149</v>
      </c>
      <c r="M8" s="1475" t="s">
        <v>1545</v>
      </c>
      <c r="N8" s="1475" t="s">
        <v>1546</v>
      </c>
      <c r="O8" s="3374" t="s">
        <v>1547</v>
      </c>
      <c r="P8" s="3375"/>
      <c r="Q8" s="3378"/>
      <c r="R8" s="1475" t="s">
        <v>149</v>
      </c>
    </row>
    <row r="9" spans="2:18">
      <c r="G9" s="1478" t="s">
        <v>1643</v>
      </c>
      <c r="H9" s="1478" t="s">
        <v>1641</v>
      </c>
      <c r="I9" s="1475" t="s">
        <v>2171</v>
      </c>
      <c r="J9" s="1475" t="s">
        <v>2172</v>
      </c>
      <c r="K9" s="1475" t="s">
        <v>2173</v>
      </c>
      <c r="L9" s="1478"/>
      <c r="M9" s="1478" t="s">
        <v>1636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1478"/>
    </row>
    <row r="10" spans="2:18">
      <c r="G10" s="1478" t="s">
        <v>1646</v>
      </c>
      <c r="H10" s="1478"/>
      <c r="I10" s="1478" t="s">
        <v>1555</v>
      </c>
      <c r="J10" s="1478"/>
      <c r="K10" s="1478"/>
      <c r="L10" s="1478"/>
      <c r="M10" s="1478" t="s">
        <v>2174</v>
      </c>
      <c r="N10" s="1478"/>
      <c r="O10" s="1478" t="s">
        <v>1555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2175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682</v>
      </c>
      <c r="M13" s="1480" t="s">
        <v>323</v>
      </c>
      <c r="N13" s="1480" t="s">
        <v>1557</v>
      </c>
      <c r="O13" s="1480" t="s">
        <v>1558</v>
      </c>
      <c r="P13" s="1480" t="s">
        <v>1559</v>
      </c>
      <c r="Q13" s="1480" t="s">
        <v>1560</v>
      </c>
      <c r="R13" s="1480" t="s">
        <v>1561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1563</v>
      </c>
      <c r="C15" s="3382"/>
      <c r="D15" s="3382"/>
      <c r="E15" s="3382"/>
      <c r="F15" s="1487" t="s">
        <v>1564</v>
      </c>
      <c r="G15" s="1488" t="s">
        <v>1565</v>
      </c>
      <c r="H15" s="1488" t="s">
        <v>1565</v>
      </c>
      <c r="I15" s="1488" t="s">
        <v>1565</v>
      </c>
      <c r="J15" s="1488"/>
      <c r="K15" s="1488"/>
      <c r="L15" s="1488" t="s">
        <v>1565</v>
      </c>
      <c r="M15" s="1488" t="s">
        <v>1565</v>
      </c>
      <c r="N15" s="1488" t="s">
        <v>1565</v>
      </c>
      <c r="O15" s="1488" t="s">
        <v>1565</v>
      </c>
      <c r="P15" s="1488"/>
      <c r="Q15" s="1488"/>
      <c r="R15" s="1488" t="s">
        <v>1565</v>
      </c>
    </row>
    <row r="16" spans="2:18">
      <c r="B16" s="3379" t="s">
        <v>1566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1568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1570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1572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1573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82" t="s">
        <v>1574</v>
      </c>
      <c r="E23" s="3382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1575</v>
      </c>
      <c r="F24" s="1491" t="s">
        <v>1576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1579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1582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82" t="s">
        <v>1585</v>
      </c>
      <c r="D31" s="3382"/>
      <c r="E31" s="3382"/>
      <c r="F31" s="1487" t="s">
        <v>298</v>
      </c>
      <c r="G31" s="1492" t="s">
        <v>1565</v>
      </c>
      <c r="H31" s="1492" t="s">
        <v>1565</v>
      </c>
      <c r="I31" s="1492" t="s">
        <v>1565</v>
      </c>
      <c r="J31" s="1492"/>
      <c r="K31" s="1492"/>
      <c r="L31" s="1492" t="s">
        <v>1565</v>
      </c>
      <c r="M31" s="1492" t="s">
        <v>1565</v>
      </c>
      <c r="N31" s="1492" t="s">
        <v>1565</v>
      </c>
      <c r="O31" s="1492" t="s">
        <v>1565</v>
      </c>
      <c r="P31" s="1492"/>
      <c r="Q31" s="1492"/>
      <c r="R31" s="1492" t="s">
        <v>1565</v>
      </c>
    </row>
    <row r="32" spans="2:18">
      <c r="C32" s="3379" t="s">
        <v>1586</v>
      </c>
      <c r="D32" s="3379"/>
      <c r="E32" s="3379"/>
      <c r="F32" s="1491" t="s">
        <v>1534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9" t="s">
        <v>1587</v>
      </c>
      <c r="D33" s="3379"/>
      <c r="E33" s="3379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82" t="s">
        <v>1588</v>
      </c>
      <c r="C34" s="3382"/>
      <c r="D34" s="3382"/>
      <c r="E34" s="3382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3" t="s">
        <v>1589</v>
      </c>
      <c r="C35" s="3373"/>
      <c r="D35" s="3373"/>
      <c r="E35" s="3373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82" t="s">
        <v>1590</v>
      </c>
      <c r="D36" s="3382"/>
      <c r="E36" s="3382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9" t="s">
        <v>1591</v>
      </c>
      <c r="D37" s="3379"/>
      <c r="E37" s="3379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9" t="s">
        <v>1592</v>
      </c>
      <c r="D38" s="3379"/>
      <c r="E38" s="3379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82" t="s">
        <v>1593</v>
      </c>
      <c r="C39" s="3382"/>
      <c r="D39" s="3382"/>
      <c r="E39" s="3382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1594</v>
      </c>
      <c r="C40" s="3379"/>
      <c r="D40" s="3379"/>
      <c r="E40" s="3379"/>
      <c r="F40" s="1491" t="s">
        <v>1595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1596</v>
      </c>
      <c r="C41" s="3379"/>
      <c r="D41" s="3379"/>
      <c r="E41" s="3379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1598</v>
      </c>
      <c r="C42" s="3373"/>
      <c r="D42" s="3373"/>
      <c r="E42" s="3373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82" t="s">
        <v>1599</v>
      </c>
      <c r="C43" s="3382"/>
      <c r="D43" s="3382"/>
      <c r="E43" s="3382"/>
      <c r="F43" s="1487" t="s">
        <v>1600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9" t="s">
        <v>1601</v>
      </c>
      <c r="C44" s="3379"/>
      <c r="D44" s="3379"/>
      <c r="E44" s="3379"/>
      <c r="F44" s="1491" t="s">
        <v>1602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9" t="s">
        <v>1596</v>
      </c>
      <c r="C45" s="3379"/>
      <c r="D45" s="3379"/>
      <c r="E45" s="3379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 ht="13.5">
      <c r="B47" s="2835" t="s">
        <v>118</v>
      </c>
      <c r="C47" s="2835"/>
      <c r="D47" s="2835"/>
      <c r="E47" s="2835"/>
      <c r="F47" s="2835"/>
      <c r="G47" s="2835"/>
      <c r="H47" s="2835"/>
    </row>
    <row r="48" spans="2:18">
      <c r="B48" s="3260" t="s">
        <v>429</v>
      </c>
      <c r="C48" s="3260"/>
      <c r="D48" s="3260"/>
      <c r="E48" s="3260"/>
      <c r="F48" s="3260"/>
      <c r="G48" s="3260"/>
      <c r="H48" s="3260"/>
    </row>
  </sheetData>
  <mergeCells count="34">
    <mergeCell ref="M7:R7"/>
    <mergeCell ref="B14:E14"/>
    <mergeCell ref="B15:E15"/>
    <mergeCell ref="B16:E16"/>
    <mergeCell ref="B17:E17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6.28515625" style="1474" customWidth="1"/>
    <col min="6" max="6" width="4.28515625" style="1474" customWidth="1"/>
    <col min="7" max="7" width="14.28515625" style="1474" customWidth="1"/>
    <col min="8" max="8" width="12.5703125" style="1474" customWidth="1"/>
    <col min="9" max="9" width="12.28515625" style="1474" customWidth="1"/>
    <col min="10" max="10" width="16.28515625" style="1474" customWidth="1"/>
    <col min="11" max="11" width="15.7109375" style="1474" customWidth="1"/>
    <col min="12" max="12" width="9.28515625" style="1474" customWidth="1"/>
    <col min="13" max="13" width="14.28515625" style="1474" customWidth="1"/>
    <col min="14" max="14" width="14.7109375" style="1474" customWidth="1"/>
    <col min="15" max="15" width="11.42578125" style="1474" customWidth="1"/>
    <col min="16" max="17" width="16.42578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2176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</row>
    <row r="5" spans="2:18">
      <c r="B5" s="3372" t="s">
        <v>531</v>
      </c>
      <c r="C5" s="3372"/>
      <c r="D5" s="3372"/>
      <c r="G5" s="3372" t="s">
        <v>334</v>
      </c>
      <c r="H5" s="3372"/>
      <c r="I5" s="3372"/>
      <c r="J5" s="3372"/>
      <c r="K5" s="3372"/>
      <c r="L5" s="3372"/>
      <c r="M5" s="3372"/>
      <c r="N5" s="3372"/>
    </row>
    <row r="7" spans="2:18">
      <c r="G7" s="3374" t="s">
        <v>1544</v>
      </c>
      <c r="H7" s="3375"/>
      <c r="I7" s="3375"/>
      <c r="J7" s="3375"/>
      <c r="K7" s="3375"/>
      <c r="L7" s="3378"/>
      <c r="M7" s="3374" t="s">
        <v>1504</v>
      </c>
      <c r="N7" s="3375"/>
      <c r="O7" s="3375"/>
      <c r="P7" s="3375"/>
      <c r="Q7" s="3375"/>
      <c r="R7" s="3378"/>
    </row>
    <row r="8" spans="2:18">
      <c r="G8" s="3374" t="s">
        <v>1604</v>
      </c>
      <c r="H8" s="3378"/>
      <c r="I8" s="1475" t="s">
        <v>2177</v>
      </c>
      <c r="J8" s="3374" t="s">
        <v>1606</v>
      </c>
      <c r="K8" s="3378"/>
      <c r="L8" s="1477" t="s">
        <v>149</v>
      </c>
      <c r="M8" s="3374" t="s">
        <v>1604</v>
      </c>
      <c r="N8" s="3378"/>
      <c r="O8" s="1475" t="s">
        <v>2177</v>
      </c>
      <c r="P8" s="3374" t="s">
        <v>1606</v>
      </c>
      <c r="Q8" s="3378"/>
      <c r="R8" s="1475" t="s">
        <v>149</v>
      </c>
    </row>
    <row r="9" spans="2:18">
      <c r="G9" s="1475" t="s">
        <v>2178</v>
      </c>
      <c r="H9" s="1475" t="s">
        <v>2179</v>
      </c>
      <c r="I9" s="1478" t="s">
        <v>1673</v>
      </c>
      <c r="J9" s="1475" t="s">
        <v>2180</v>
      </c>
      <c r="K9" s="1475" t="s">
        <v>2181</v>
      </c>
      <c r="L9" s="1477"/>
      <c r="M9" s="1475" t="s">
        <v>2178</v>
      </c>
      <c r="N9" s="1475" t="s">
        <v>2182</v>
      </c>
      <c r="O9" s="1478" t="s">
        <v>1609</v>
      </c>
      <c r="P9" s="1475" t="s">
        <v>2183</v>
      </c>
      <c r="Q9" s="1475" t="s">
        <v>2181</v>
      </c>
      <c r="R9" s="1478"/>
    </row>
    <row r="10" spans="2:18">
      <c r="G10" s="1478" t="s">
        <v>1617</v>
      </c>
      <c r="H10" s="1478" t="s">
        <v>1684</v>
      </c>
      <c r="I10" s="1478" t="s">
        <v>1677</v>
      </c>
      <c r="J10" s="1478" t="s">
        <v>2184</v>
      </c>
      <c r="K10" s="1478"/>
      <c r="L10" s="1477"/>
      <c r="M10" s="1478" t="s">
        <v>1614</v>
      </c>
      <c r="N10" s="1478"/>
      <c r="O10" s="1478" t="s">
        <v>1681</v>
      </c>
      <c r="P10" s="1478" t="s">
        <v>2185</v>
      </c>
      <c r="Q10" s="1478"/>
      <c r="R10" s="1478"/>
    </row>
    <row r="11" spans="2:18">
      <c r="G11" s="1478"/>
      <c r="H11" s="1478"/>
      <c r="I11" s="1478" t="s">
        <v>1619</v>
      </c>
      <c r="J11" s="1478" t="s">
        <v>1682</v>
      </c>
      <c r="K11" s="1478"/>
      <c r="L11" s="1477"/>
      <c r="M11" s="1478"/>
      <c r="N11" s="1478"/>
      <c r="O11" s="1478" t="s">
        <v>1619</v>
      </c>
      <c r="P11" s="1478" t="s">
        <v>1682</v>
      </c>
      <c r="Q11" s="1478"/>
      <c r="R11" s="1478"/>
    </row>
    <row r="12" spans="2:18">
      <c r="G12" s="1478"/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324</v>
      </c>
      <c r="O13" s="1480" t="s">
        <v>930</v>
      </c>
      <c r="P13" s="1480" t="s">
        <v>323</v>
      </c>
      <c r="Q13" s="1480" t="s">
        <v>1557</v>
      </c>
      <c r="R13" s="1480" t="s">
        <v>933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1563</v>
      </c>
      <c r="C15" s="3382"/>
      <c r="D15" s="3382"/>
      <c r="E15" s="3382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1566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1568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1623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1624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1625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1582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1628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1629</v>
      </c>
      <c r="E28" s="3379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82" t="s">
        <v>1585</v>
      </c>
      <c r="D29" s="3382"/>
      <c r="E29" s="3382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9" t="s">
        <v>1586</v>
      </c>
      <c r="D30" s="3379"/>
      <c r="E30" s="3379"/>
      <c r="F30" s="1491" t="s">
        <v>1534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1587</v>
      </c>
      <c r="D31" s="3379"/>
      <c r="E31" s="3379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1588</v>
      </c>
      <c r="C32" s="3382"/>
      <c r="D32" s="3382"/>
      <c r="E32" s="3382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1589</v>
      </c>
      <c r="C33" s="3373"/>
      <c r="D33" s="3373"/>
      <c r="E33" s="3373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82" t="s">
        <v>1590</v>
      </c>
      <c r="D34" s="3382"/>
      <c r="E34" s="3382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9" t="s">
        <v>1591</v>
      </c>
      <c r="D35" s="3379"/>
      <c r="E35" s="3379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9" t="s">
        <v>1592</v>
      </c>
      <c r="D36" s="3379"/>
      <c r="E36" s="3379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1593</v>
      </c>
      <c r="C37" s="3382"/>
      <c r="D37" s="3382"/>
      <c r="E37" s="3382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1631</v>
      </c>
      <c r="C38" s="3379"/>
      <c r="D38" s="3379"/>
      <c r="E38" s="3379"/>
      <c r="F38" s="1491" t="s">
        <v>1595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1596</v>
      </c>
      <c r="C39" s="3379"/>
      <c r="D39" s="3379"/>
      <c r="E39" s="3379"/>
      <c r="F39" s="1491" t="s">
        <v>1597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1598</v>
      </c>
      <c r="C40" s="3373"/>
      <c r="D40" s="3373"/>
      <c r="E40" s="3373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82" t="s">
        <v>1632</v>
      </c>
      <c r="C41" s="3382"/>
      <c r="D41" s="3382"/>
      <c r="E41" s="3382"/>
      <c r="F41" s="1487" t="s">
        <v>1600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9" t="s">
        <v>1633</v>
      </c>
      <c r="C42" s="3379"/>
      <c r="D42" s="3379"/>
      <c r="E42" s="3379"/>
      <c r="F42" s="1491" t="s">
        <v>1602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1596</v>
      </c>
      <c r="C43" s="3379"/>
      <c r="D43" s="3379"/>
      <c r="E43" s="3379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 ht="13.5">
      <c r="B45" s="2835" t="s">
        <v>118</v>
      </c>
      <c r="C45" s="2835"/>
      <c r="D45" s="2835"/>
      <c r="E45" s="2835"/>
      <c r="F45" s="2835"/>
      <c r="G45" s="2835"/>
      <c r="H45" s="2835"/>
    </row>
    <row r="46" spans="2:18">
      <c r="B46" s="3260" t="s">
        <v>429</v>
      </c>
      <c r="C46" s="3260"/>
      <c r="D46" s="3260"/>
      <c r="E46" s="3260"/>
      <c r="F46" s="3260"/>
      <c r="G46" s="3260"/>
      <c r="H46" s="3260"/>
    </row>
  </sheetData>
  <mergeCells count="36"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  <mergeCell ref="C34:E34"/>
    <mergeCell ref="C35:E35"/>
    <mergeCell ref="C36:E36"/>
    <mergeCell ref="B37:E37"/>
    <mergeCell ref="B38:E38"/>
    <mergeCell ref="D27:E27"/>
    <mergeCell ref="B32:E32"/>
    <mergeCell ref="B14:E14"/>
    <mergeCell ref="B15:E15"/>
    <mergeCell ref="B16:E16"/>
    <mergeCell ref="B17:E17"/>
    <mergeCell ref="B18:E18"/>
    <mergeCell ref="D22:E22"/>
    <mergeCell ref="B2:F2"/>
    <mergeCell ref="G8:H8"/>
    <mergeCell ref="G7:L7"/>
    <mergeCell ref="M7:R7"/>
    <mergeCell ref="J8:K8"/>
    <mergeCell ref="M8:N8"/>
    <mergeCell ref="P8:Q8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4.7109375" style="1474" customWidth="1"/>
    <col min="6" max="6" width="4.28515625" style="1474" customWidth="1"/>
    <col min="7" max="7" width="13.5703125" style="1474" customWidth="1"/>
    <col min="8" max="8" width="9.85546875" style="1474" customWidth="1"/>
    <col min="9" max="9" width="10.28515625" style="1474" customWidth="1"/>
    <col min="10" max="12" width="8.85546875" style="1474" customWidth="1"/>
    <col min="13" max="13" width="12.28515625" style="1474" customWidth="1"/>
    <col min="14" max="14" width="10.85546875" style="1474" customWidth="1"/>
    <col min="15" max="15" width="8.85546875" style="1474" customWidth="1"/>
    <col min="16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2186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G7" s="3374" t="s">
        <v>1544</v>
      </c>
      <c r="H7" s="3375"/>
      <c r="I7" s="3375"/>
      <c r="J7" s="3375"/>
      <c r="K7" s="3375"/>
      <c r="L7" s="3378"/>
      <c r="M7" s="3374" t="s">
        <v>1504</v>
      </c>
      <c r="N7" s="3375"/>
      <c r="O7" s="3375"/>
      <c r="P7" s="3375"/>
      <c r="Q7" s="3375"/>
      <c r="R7" s="3378"/>
    </row>
    <row r="8" spans="2:19">
      <c r="G8" s="1475" t="s">
        <v>1545</v>
      </c>
      <c r="H8" s="1475" t="s">
        <v>1546</v>
      </c>
      <c r="I8" s="3374" t="s">
        <v>1547</v>
      </c>
      <c r="J8" s="3375"/>
      <c r="K8" s="3378"/>
      <c r="L8" s="1475" t="s">
        <v>149</v>
      </c>
      <c r="M8" s="1475" t="s">
        <v>1545</v>
      </c>
      <c r="N8" s="1475" t="s">
        <v>1546</v>
      </c>
      <c r="O8" s="3374" t="s">
        <v>1547</v>
      </c>
      <c r="P8" s="3375"/>
      <c r="Q8" s="3378"/>
      <c r="R8" s="2296" t="s">
        <v>149</v>
      </c>
    </row>
    <row r="9" spans="2:19">
      <c r="G9" s="1478" t="s">
        <v>1636</v>
      </c>
      <c r="H9" s="1478" t="s">
        <v>1549</v>
      </c>
      <c r="I9" s="1475" t="s">
        <v>2171</v>
      </c>
      <c r="J9" s="1475" t="s">
        <v>2172</v>
      </c>
      <c r="K9" s="1475" t="s">
        <v>2173</v>
      </c>
      <c r="L9" s="1478"/>
      <c r="M9" s="1478" t="s">
        <v>1548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2296"/>
    </row>
    <row r="10" spans="2:19"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2187</v>
      </c>
      <c r="N10" s="1478"/>
      <c r="O10" s="1478" t="s">
        <v>1555</v>
      </c>
      <c r="P10" s="1478"/>
      <c r="Q10" s="1478"/>
      <c r="R10" s="2296"/>
    </row>
    <row r="11" spans="2:19">
      <c r="G11" s="1478" t="s">
        <v>1645</v>
      </c>
      <c r="H11" s="1478"/>
      <c r="I11" s="1478" t="s">
        <v>1549</v>
      </c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2297" t="s">
        <v>1561</v>
      </c>
    </row>
    <row r="13" spans="2:19">
      <c r="B13" s="3373" t="s">
        <v>1562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82" t="s">
        <v>1647</v>
      </c>
      <c r="C14" s="3382"/>
      <c r="D14" s="3382"/>
      <c r="E14" s="3382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9" t="s">
        <v>1648</v>
      </c>
      <c r="C15" s="3379"/>
      <c r="D15" s="3379"/>
      <c r="E15" s="3379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19">
      <c r="B16" s="3379" t="s">
        <v>1649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1569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1574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9" t="s">
        <v>1655</v>
      </c>
      <c r="E31" s="3379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82" t="s">
        <v>267</v>
      </c>
      <c r="D32" s="3382"/>
      <c r="E32" s="3382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C33" s="3379" t="s">
        <v>1658</v>
      </c>
      <c r="D33" s="3379"/>
      <c r="E33" s="3379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9" t="s">
        <v>1587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2" t="s">
        <v>1588</v>
      </c>
      <c r="C35" s="3382"/>
      <c r="D35" s="3382"/>
      <c r="E35" s="3382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3" t="s">
        <v>1589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82" t="s">
        <v>1659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9" t="s">
        <v>1660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9" t="s">
        <v>1661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2" t="s">
        <v>1593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1662</v>
      </c>
      <c r="C41" s="3379"/>
      <c r="D41" s="3379"/>
      <c r="E41" s="3379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1663</v>
      </c>
      <c r="C42" s="3379"/>
      <c r="D42" s="3379"/>
      <c r="E42" s="3379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1598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2" t="s">
        <v>1664</v>
      </c>
      <c r="C44" s="3382"/>
      <c r="D44" s="3382"/>
      <c r="E44" s="3382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9" t="s">
        <v>1665</v>
      </c>
      <c r="C45" s="3379"/>
      <c r="D45" s="3379"/>
      <c r="E45" s="3379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9" t="s">
        <v>1663</v>
      </c>
      <c r="C46" s="3379"/>
      <c r="D46" s="3379"/>
      <c r="E46" s="3379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2:F2"/>
    <mergeCell ref="B46:E46"/>
    <mergeCell ref="B4:D4"/>
    <mergeCell ref="B5:D5"/>
    <mergeCell ref="C37:E37"/>
    <mergeCell ref="C38:E38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2.5703125" style="1474" customWidth="1"/>
    <col min="6" max="6" width="4.28515625" style="1474" customWidth="1"/>
    <col min="7" max="7" width="11.42578125" style="1474" customWidth="1"/>
    <col min="8" max="8" width="12" style="1474" customWidth="1"/>
    <col min="9" max="9" width="8.85546875" style="1474" customWidth="1"/>
    <col min="10" max="10" width="15.28515625" style="1474" customWidth="1"/>
    <col min="11" max="11" width="15" style="1474" customWidth="1"/>
    <col min="12" max="12" width="8.85546875" style="1474" customWidth="1"/>
    <col min="13" max="13" width="13.140625" style="1474" customWidth="1"/>
    <col min="14" max="14" width="10.5703125" style="1474" customWidth="1"/>
    <col min="15" max="15" width="10.28515625" style="1474" customWidth="1"/>
    <col min="16" max="16" width="14.7109375" style="1474" customWidth="1"/>
    <col min="17" max="17" width="13.5703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2188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336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3374" t="s">
        <v>1667</v>
      </c>
      <c r="H8" s="3378"/>
      <c r="I8" s="1475" t="s">
        <v>1668</v>
      </c>
      <c r="J8" s="3374" t="s">
        <v>1669</v>
      </c>
      <c r="K8" s="3378"/>
      <c r="L8" s="1477" t="s">
        <v>149</v>
      </c>
      <c r="M8" s="3374" t="s">
        <v>1667</v>
      </c>
      <c r="N8" s="3378"/>
      <c r="O8" s="1475" t="s">
        <v>1670</v>
      </c>
      <c r="P8" s="3374" t="s">
        <v>1669</v>
      </c>
      <c r="Q8" s="3378"/>
      <c r="R8" s="2296" t="s">
        <v>149</v>
      </c>
    </row>
    <row r="9" spans="2:18">
      <c r="G9" s="1475" t="s">
        <v>2189</v>
      </c>
      <c r="H9" s="1475" t="s">
        <v>2190</v>
      </c>
      <c r="I9" s="1478" t="s">
        <v>1673</v>
      </c>
      <c r="J9" s="1475" t="s">
        <v>1545</v>
      </c>
      <c r="K9" s="1475" t="s">
        <v>1546</v>
      </c>
      <c r="L9" s="1477"/>
      <c r="M9" s="1475" t="s">
        <v>1674</v>
      </c>
      <c r="N9" s="1475" t="s">
        <v>1676</v>
      </c>
      <c r="O9" s="1478" t="s">
        <v>2191</v>
      </c>
      <c r="P9" s="1475" t="s">
        <v>2192</v>
      </c>
      <c r="Q9" s="1475" t="s">
        <v>854</v>
      </c>
      <c r="R9" s="2296"/>
    </row>
    <row r="10" spans="2:18">
      <c r="G10" s="1478" t="s">
        <v>1676</v>
      </c>
      <c r="H10" s="1478" t="s">
        <v>1614</v>
      </c>
      <c r="I10" s="1478" t="s">
        <v>1677</v>
      </c>
      <c r="J10" s="1478" t="s">
        <v>2193</v>
      </c>
      <c r="K10" s="1478" t="s">
        <v>2194</v>
      </c>
      <c r="L10" s="1477"/>
      <c r="M10" s="1478" t="s">
        <v>1680</v>
      </c>
      <c r="N10" s="1478" t="s">
        <v>1680</v>
      </c>
      <c r="O10" s="1478" t="s">
        <v>1677</v>
      </c>
      <c r="P10" s="1478" t="s">
        <v>2195</v>
      </c>
      <c r="Q10" s="1478" t="s">
        <v>2196</v>
      </c>
      <c r="R10" s="2296"/>
    </row>
    <row r="11" spans="2:18">
      <c r="G11" s="1478" t="s">
        <v>1680</v>
      </c>
      <c r="H11" s="1478"/>
      <c r="I11" s="1478" t="s">
        <v>1619</v>
      </c>
      <c r="J11" s="1478" t="s">
        <v>1682</v>
      </c>
      <c r="K11" s="1478"/>
      <c r="L11" s="1477"/>
      <c r="M11" s="1478" t="s">
        <v>1614</v>
      </c>
      <c r="N11" s="1478" t="s">
        <v>1684</v>
      </c>
      <c r="O11" s="1478" t="s">
        <v>1619</v>
      </c>
      <c r="P11" s="1478" t="s">
        <v>1643</v>
      </c>
      <c r="Q11" s="1478"/>
      <c r="R11" s="2296"/>
    </row>
    <row r="12" spans="2:18">
      <c r="G12" s="1478" t="s">
        <v>1614</v>
      </c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929</v>
      </c>
      <c r="O13" s="1480" t="s">
        <v>930</v>
      </c>
      <c r="P13" s="1480" t="s">
        <v>323</v>
      </c>
      <c r="Q13" s="1480" t="s">
        <v>1557</v>
      </c>
      <c r="R13" s="2297" t="s">
        <v>933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1647</v>
      </c>
      <c r="C15" s="3382"/>
      <c r="D15" s="3382"/>
      <c r="E15" s="3382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1648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1649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1687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1688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1689</v>
      </c>
      <c r="E22" s="3382"/>
      <c r="F22" s="1487" t="s">
        <v>1082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1690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1691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1692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1693</v>
      </c>
      <c r="F26" s="1491" t="s">
        <v>1103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1694</v>
      </c>
      <c r="E27" s="3382"/>
      <c r="F27" s="1487" t="s">
        <v>1105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1695</v>
      </c>
      <c r="E28" s="3379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9" t="s">
        <v>1655</v>
      </c>
      <c r="E29" s="3379"/>
      <c r="F29" s="1491" t="s">
        <v>1514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82" t="s">
        <v>267</v>
      </c>
      <c r="D30" s="3382"/>
      <c r="E30" s="3382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1696</v>
      </c>
      <c r="D31" s="3379"/>
      <c r="E31" s="3379"/>
      <c r="F31" s="1491" t="s">
        <v>1576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9" t="s">
        <v>1587</v>
      </c>
      <c r="D32" s="3379"/>
      <c r="E32" s="3379"/>
      <c r="F32" s="1491" t="s">
        <v>1578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82" t="s">
        <v>1588</v>
      </c>
      <c r="C33" s="3382"/>
      <c r="D33" s="3382"/>
      <c r="E33" s="3382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1589</v>
      </c>
      <c r="C34" s="3373"/>
      <c r="D34" s="3373"/>
      <c r="E34" s="337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82" t="s">
        <v>1659</v>
      </c>
      <c r="D35" s="3382"/>
      <c r="E35" s="3382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9" t="s">
        <v>1660</v>
      </c>
      <c r="D36" s="3379"/>
      <c r="E36" s="3379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9" t="s">
        <v>1661</v>
      </c>
      <c r="D37" s="3379"/>
      <c r="E37" s="3379"/>
      <c r="F37" s="1491" t="s">
        <v>1531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82" t="s">
        <v>1593</v>
      </c>
      <c r="C38" s="3382"/>
      <c r="D38" s="3382"/>
      <c r="E38" s="3382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1662</v>
      </c>
      <c r="C39" s="3379"/>
      <c r="D39" s="3379"/>
      <c r="E39" s="3379"/>
      <c r="F39" s="1491" t="s">
        <v>1534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1697</v>
      </c>
      <c r="C40" s="3379"/>
      <c r="D40" s="3379"/>
      <c r="E40" s="3379"/>
      <c r="F40" s="1491" t="s">
        <v>1698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1598</v>
      </c>
      <c r="C41" s="3373"/>
      <c r="D41" s="3373"/>
      <c r="E41" s="3373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82" t="s">
        <v>1699</v>
      </c>
      <c r="C42" s="3382"/>
      <c r="D42" s="3382"/>
      <c r="E42" s="3382"/>
      <c r="F42" s="1487" t="s">
        <v>1700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9" t="s">
        <v>1701</v>
      </c>
      <c r="C43" s="3379"/>
      <c r="D43" s="3379"/>
      <c r="E43" s="3379"/>
      <c r="F43" s="1491" t="s">
        <v>1702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9" t="s">
        <v>1697</v>
      </c>
      <c r="C44" s="3379"/>
      <c r="D44" s="3379"/>
      <c r="E44" s="3379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 ht="13.5">
      <c r="B46" s="2835" t="s">
        <v>118</v>
      </c>
      <c r="C46" s="2835"/>
      <c r="D46" s="2835"/>
      <c r="E46" s="2835"/>
      <c r="F46" s="2835"/>
      <c r="G46" s="2835"/>
      <c r="H46" s="2835"/>
      <c r="I46" s="2835"/>
    </row>
    <row r="47" spans="2:18">
      <c r="B47" s="3260" t="s">
        <v>429</v>
      </c>
      <c r="C47" s="3260"/>
      <c r="D47" s="3260"/>
      <c r="E47" s="3260"/>
      <c r="F47" s="3260"/>
      <c r="G47" s="3260"/>
      <c r="H47" s="3260"/>
      <c r="I47" s="3260"/>
    </row>
  </sheetData>
  <mergeCells count="37"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D27:E27"/>
    <mergeCell ref="D28:E28"/>
    <mergeCell ref="D29:E29"/>
    <mergeCell ref="C30:E30"/>
    <mergeCell ref="B2:F2"/>
    <mergeCell ref="B4:D4"/>
    <mergeCell ref="B5:D5"/>
    <mergeCell ref="G4:Q4"/>
    <mergeCell ref="G5:Q5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32.140625" customWidth="1"/>
    <col min="17" max="17" width="3.28515625" customWidth="1"/>
    <col min="18" max="18" width="15.5703125" customWidth="1"/>
    <col min="19" max="19" width="18.8554687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2197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337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0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1504</v>
      </c>
    </row>
    <row r="10" spans="2:25" ht="12" customHeight="1">
      <c r="B10" s="115" t="s">
        <v>211</v>
      </c>
      <c r="R10" s="83" t="s">
        <v>145</v>
      </c>
      <c r="S10" s="114" t="s">
        <v>1480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2829"/>
      <c r="P13" s="2829"/>
      <c r="Q13" s="95"/>
      <c r="R13" s="121"/>
      <c r="S13" s="118"/>
    </row>
    <row r="14" spans="2:25" ht="12" customHeight="1">
      <c r="B14" s="98"/>
      <c r="C14" s="119"/>
      <c r="D14" s="2806" t="s">
        <v>2198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1564</v>
      </c>
      <c r="R14" s="121"/>
      <c r="S14" s="120"/>
    </row>
    <row r="15" spans="2:25" ht="12" customHeight="1">
      <c r="B15" s="98"/>
      <c r="C15" s="119"/>
      <c r="D15" s="3340" t="s">
        <v>2199</v>
      </c>
      <c r="E15" s="3340"/>
      <c r="F15" s="3340"/>
      <c r="G15" s="3340"/>
      <c r="H15" s="3340"/>
      <c r="I15" s="3340"/>
      <c r="J15" s="3340"/>
      <c r="K15" s="3340"/>
      <c r="L15" s="3340"/>
      <c r="M15" s="3340"/>
      <c r="N15" s="3340"/>
      <c r="O15" s="3340"/>
      <c r="P15" s="3340"/>
      <c r="Q15" s="1417" t="s">
        <v>1567</v>
      </c>
      <c r="R15" s="120"/>
      <c r="S15" s="120"/>
    </row>
    <row r="16" spans="2:25" ht="12" customHeight="1">
      <c r="B16" s="98"/>
      <c r="D16" s="2816" t="s">
        <v>2200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1416" t="s">
        <v>281</v>
      </c>
      <c r="R16" s="120"/>
      <c r="S16" s="120"/>
    </row>
    <row r="17" spans="2:19" ht="12" customHeight="1">
      <c r="B17" s="115"/>
      <c r="C17" s="116"/>
      <c r="D17" s="2818" t="s">
        <v>265</v>
      </c>
      <c r="E17" s="2818"/>
      <c r="F17" s="2818"/>
      <c r="G17" s="2818"/>
      <c r="H17" s="2818"/>
      <c r="I17" s="2818"/>
      <c r="J17" s="2818"/>
      <c r="K17" s="2818"/>
      <c r="L17" s="2818"/>
      <c r="M17" s="2818"/>
      <c r="N17" s="2818"/>
      <c r="O17" s="2818"/>
      <c r="P17" s="2818"/>
      <c r="Q17" s="1417" t="s">
        <v>317</v>
      </c>
      <c r="R17" s="118"/>
      <c r="S17" s="118"/>
    </row>
    <row r="18" spans="2:19" ht="12" customHeight="1">
      <c r="B18" s="115"/>
      <c r="C18" s="119"/>
      <c r="D18" s="2805" t="s">
        <v>266</v>
      </c>
      <c r="E18" s="2805"/>
      <c r="F18" s="2805"/>
      <c r="G18" s="2805"/>
      <c r="H18" s="2805"/>
      <c r="I18" s="2805"/>
      <c r="J18" s="2805"/>
      <c r="K18" s="2805"/>
      <c r="L18" s="2805"/>
      <c r="M18" s="2805"/>
      <c r="N18" s="2805"/>
      <c r="O18" s="2805"/>
      <c r="P18" s="2805"/>
      <c r="Q18" s="1416" t="s">
        <v>290</v>
      </c>
      <c r="R18" s="120"/>
      <c r="S18" s="120"/>
    </row>
    <row r="19" spans="2:19" ht="12" customHeight="1">
      <c r="B19" s="2298"/>
      <c r="C19" s="119"/>
      <c r="D19" s="2805" t="s">
        <v>267</v>
      </c>
      <c r="E19" s="2805"/>
      <c r="F19" s="2805"/>
      <c r="G19" s="2805"/>
      <c r="H19" s="2805"/>
      <c r="I19" s="2805"/>
      <c r="J19" s="2805"/>
      <c r="K19" s="2805"/>
      <c r="L19" s="2805"/>
      <c r="M19" s="2805"/>
      <c r="N19" s="2805"/>
      <c r="O19" s="2805"/>
      <c r="P19" s="2805"/>
      <c r="Q19" s="1416" t="s">
        <v>291</v>
      </c>
      <c r="R19" s="120"/>
      <c r="S19" s="120"/>
    </row>
    <row r="20" spans="2:19" ht="12" customHeight="1">
      <c r="B20" s="115"/>
      <c r="C20" s="119"/>
      <c r="D20" s="2849" t="s">
        <v>268</v>
      </c>
      <c r="E20" s="2849"/>
      <c r="F20" s="2849"/>
      <c r="G20" s="2849"/>
      <c r="H20" s="2849"/>
      <c r="I20" s="2849"/>
      <c r="J20" s="2849"/>
      <c r="K20" s="2849"/>
      <c r="L20" s="2849"/>
      <c r="M20" s="2849"/>
      <c r="N20" s="2849"/>
      <c r="O20" s="2849"/>
      <c r="P20" s="2849"/>
      <c r="Q20" s="1416" t="s">
        <v>295</v>
      </c>
      <c r="R20" s="121"/>
      <c r="S20" s="121"/>
    </row>
    <row r="21" spans="2:19" ht="12" customHeight="1">
      <c r="B21" s="2298"/>
      <c r="C21" s="119"/>
      <c r="D21" s="2816" t="s">
        <v>1858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1626</v>
      </c>
      <c r="R21" s="120"/>
      <c r="S21" s="120"/>
    </row>
    <row r="22" spans="2:19" ht="12" customHeight="1">
      <c r="B22" s="2298"/>
      <c r="C22" s="119"/>
      <c r="D22" s="2816" t="s">
        <v>2201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6" t="s">
        <v>1578</v>
      </c>
      <c r="R22" s="120"/>
      <c r="S22" s="120"/>
    </row>
    <row r="23" spans="2:19" ht="12" customHeight="1">
      <c r="B23" s="2298"/>
      <c r="C23" s="119"/>
      <c r="D23" s="2816" t="s">
        <v>2202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6" t="s">
        <v>1580</v>
      </c>
      <c r="R23" s="121"/>
      <c r="S23" s="120"/>
    </row>
    <row r="24" spans="2:19" ht="12" customHeight="1">
      <c r="B24" s="2298"/>
      <c r="C24" s="116"/>
      <c r="D24" s="2805" t="s">
        <v>1874</v>
      </c>
      <c r="E24" s="2805"/>
      <c r="F24" s="2805"/>
      <c r="G24" s="2805"/>
      <c r="H24" s="2805"/>
      <c r="I24" s="2805"/>
      <c r="J24" s="2805"/>
      <c r="K24" s="2805"/>
      <c r="L24" s="2805"/>
      <c r="M24" s="2805"/>
      <c r="N24" s="2805"/>
      <c r="O24" s="2805"/>
      <c r="P24" s="2805"/>
      <c r="Q24" s="1416" t="s">
        <v>1871</v>
      </c>
      <c r="R24" s="120"/>
      <c r="S24" s="120"/>
    </row>
    <row r="25" spans="2:19" ht="12" customHeight="1">
      <c r="B25" s="2298"/>
      <c r="C25" s="116"/>
      <c r="D25" s="2829" t="s">
        <v>269</v>
      </c>
      <c r="E25" s="2829"/>
      <c r="F25" s="2829"/>
      <c r="G25" s="2829"/>
      <c r="H25" s="2829"/>
      <c r="I25" s="2829"/>
      <c r="J25" s="2829"/>
      <c r="K25" s="2829"/>
      <c r="L25" s="2829"/>
      <c r="M25" s="2829"/>
      <c r="N25" s="2829"/>
      <c r="O25" s="2829"/>
      <c r="P25" s="2829"/>
      <c r="Q25" s="1417" t="s">
        <v>318</v>
      </c>
      <c r="R25" s="121"/>
      <c r="S25" s="121"/>
    </row>
    <row r="26" spans="2:19" ht="12" customHeight="1">
      <c r="B26" s="98"/>
      <c r="C26" s="119"/>
      <c r="D26" s="2805" t="s">
        <v>270</v>
      </c>
      <c r="E26" s="2805"/>
      <c r="F26" s="2805"/>
      <c r="G26" s="2805"/>
      <c r="H26" s="2805"/>
      <c r="I26" s="2805"/>
      <c r="J26" s="2805"/>
      <c r="K26" s="2805"/>
      <c r="L26" s="2805"/>
      <c r="M26" s="2805"/>
      <c r="N26" s="2805"/>
      <c r="O26" s="2805"/>
      <c r="P26" s="2805"/>
      <c r="Q26" s="1416" t="s">
        <v>319</v>
      </c>
      <c r="R26" s="120"/>
      <c r="S26" s="120"/>
    </row>
    <row r="27" spans="2:19" ht="12" customHeight="1">
      <c r="B27" s="83"/>
      <c r="C27" s="116"/>
      <c r="D27" s="2818" t="s">
        <v>2203</v>
      </c>
      <c r="E27" s="2818"/>
      <c r="F27" s="2818"/>
      <c r="G27" s="2818"/>
      <c r="H27" s="2818"/>
      <c r="I27" s="2818"/>
      <c r="J27" s="2818"/>
      <c r="K27" s="2818"/>
      <c r="L27" s="2818"/>
      <c r="M27" s="2818"/>
      <c r="N27" s="2818"/>
      <c r="O27" s="2818"/>
      <c r="P27" s="2818"/>
      <c r="Q27" s="1416" t="s">
        <v>2204</v>
      </c>
      <c r="R27" s="118"/>
      <c r="S27" s="118"/>
    </row>
    <row r="28" spans="2:19" ht="12" customHeight="1">
      <c r="B28" s="98"/>
      <c r="C28" s="119"/>
      <c r="D28" s="2805" t="s">
        <v>2205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6" t="s">
        <v>331</v>
      </c>
      <c r="R28" s="120"/>
      <c r="S28" s="120"/>
    </row>
    <row r="29" spans="2:19" ht="12" customHeight="1">
      <c r="B29" s="98"/>
      <c r="C29" s="119"/>
      <c r="D29" s="2805" t="s">
        <v>2206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6" t="s">
        <v>1531</v>
      </c>
      <c r="R29" s="120"/>
      <c r="S29" s="120"/>
    </row>
    <row r="30" spans="2:19" ht="12" customHeight="1">
      <c r="B30" s="83"/>
      <c r="C30" s="119"/>
      <c r="D30" s="2805" t="s">
        <v>271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6" t="s">
        <v>298</v>
      </c>
      <c r="R30" s="120"/>
      <c r="S30" s="120"/>
    </row>
    <row r="31" spans="2:19" ht="12" customHeight="1">
      <c r="B31" s="83"/>
      <c r="C31" s="119"/>
      <c r="D31" s="2805"/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8"/>
      <c r="R31" s="120"/>
      <c r="S31" s="120"/>
    </row>
    <row r="32" spans="2:19" ht="12" customHeight="1">
      <c r="B32" s="2298"/>
      <c r="C32" s="119"/>
      <c r="D32" s="2805" t="s">
        <v>2207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1534</v>
      </c>
      <c r="R32" s="120"/>
      <c r="S32" s="120"/>
    </row>
    <row r="33" spans="2:19" ht="12" customHeight="1">
      <c r="B33" s="2298"/>
      <c r="C33" s="119"/>
      <c r="D33" s="2805" t="s">
        <v>2208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2209</v>
      </c>
      <c r="R33" s="120"/>
      <c r="S33" s="120"/>
    </row>
    <row r="34" spans="2:19" ht="12" customHeight="1">
      <c r="B34" s="2298"/>
      <c r="C34" s="119"/>
      <c r="D34" s="2805" t="s">
        <v>2210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6" t="s">
        <v>330</v>
      </c>
      <c r="R34" s="120"/>
      <c r="S34" s="120"/>
    </row>
    <row r="35" spans="2:19" ht="12" customHeight="1">
      <c r="B35" s="83"/>
      <c r="C35" s="119"/>
      <c r="D35" s="2805" t="s">
        <v>272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18" t="s">
        <v>273</v>
      </c>
      <c r="E37" s="2818"/>
      <c r="F37" s="2818"/>
      <c r="G37" s="2818"/>
      <c r="H37" s="2818"/>
      <c r="I37" s="2818"/>
      <c r="J37" s="2818"/>
      <c r="K37" s="2818"/>
      <c r="L37" s="2818"/>
      <c r="M37" s="2818"/>
      <c r="N37" s="2818"/>
      <c r="O37" s="2818"/>
      <c r="P37" s="2818"/>
      <c r="Q37" s="2299" t="s">
        <v>321</v>
      </c>
      <c r="R37" s="121"/>
      <c r="S37" s="121"/>
    </row>
    <row r="38" spans="2:19" ht="12" customHeight="1">
      <c r="B38" s="83"/>
      <c r="C38" s="119"/>
      <c r="D38" s="2805"/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2300"/>
      <c r="R38" s="120"/>
      <c r="S38" s="120"/>
    </row>
    <row r="39" spans="2:19" ht="12" customHeight="1">
      <c r="B39" s="83"/>
      <c r="C39" s="119"/>
      <c r="D39" s="2805" t="s">
        <v>2211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2299" t="s">
        <v>1539</v>
      </c>
      <c r="R39" s="120"/>
      <c r="S39" s="120"/>
    </row>
    <row r="40" spans="2:19" ht="12" customHeight="1">
      <c r="B40" s="83"/>
      <c r="C40" s="119"/>
      <c r="D40" s="2805" t="s">
        <v>2212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2301" t="s">
        <v>2013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18"/>
      <c r="E42" s="2818"/>
      <c r="F42" s="2818"/>
      <c r="G42" s="2818"/>
      <c r="H42" s="2818"/>
      <c r="I42" s="2818"/>
      <c r="J42" s="2818"/>
      <c r="K42" s="2818"/>
      <c r="L42" s="2818"/>
      <c r="M42" s="2818"/>
      <c r="N42" s="2818"/>
      <c r="O42" s="2818"/>
      <c r="P42" s="2818"/>
      <c r="Q42" s="2302"/>
      <c r="R42" s="121"/>
      <c r="S42" s="121"/>
    </row>
    <row r="43" spans="2:19" ht="12" customHeight="1">
      <c r="B43" s="83"/>
      <c r="C43" s="119"/>
      <c r="D43" s="2805" t="s">
        <v>275</v>
      </c>
      <c r="E43" s="2805"/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2303" t="s">
        <v>300</v>
      </c>
      <c r="R43" s="120"/>
      <c r="S43" s="120"/>
    </row>
    <row r="44" spans="2:19" ht="12" customHeight="1">
      <c r="B44" s="83"/>
      <c r="C44" s="119"/>
      <c r="D44" s="2805"/>
      <c r="E44" s="2805"/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2302"/>
      <c r="R44" s="120"/>
      <c r="S44" s="120"/>
    </row>
    <row r="45" spans="2:19" ht="12" customHeight="1">
      <c r="B45" s="83"/>
      <c r="C45" s="119"/>
      <c r="D45" s="2805" t="s">
        <v>2213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2303" t="s">
        <v>301</v>
      </c>
      <c r="R45" s="120"/>
      <c r="S45" s="120"/>
    </row>
    <row r="46" spans="2:19" ht="12" customHeight="1">
      <c r="B46" s="83"/>
      <c r="C46" s="119"/>
      <c r="D46" s="2805"/>
      <c r="E46" s="2805"/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2302"/>
      <c r="R46" s="120"/>
      <c r="S46" s="120"/>
    </row>
    <row r="47" spans="2:19" ht="12" customHeight="1">
      <c r="B47" s="83"/>
      <c r="C47" s="119"/>
      <c r="D47" s="3692" t="s">
        <v>276</v>
      </c>
      <c r="E47" s="3692"/>
      <c r="F47" s="3692"/>
      <c r="G47" s="3692"/>
      <c r="H47" s="3692"/>
      <c r="I47" s="3692"/>
      <c r="J47" s="3692"/>
      <c r="K47" s="3692"/>
      <c r="L47" s="3692"/>
      <c r="M47" s="3692"/>
      <c r="N47" s="3692"/>
      <c r="O47" s="3692"/>
      <c r="P47" s="3692"/>
      <c r="Q47" s="2304" t="s">
        <v>316</v>
      </c>
      <c r="R47" s="120"/>
      <c r="S47" s="120"/>
    </row>
    <row r="48" spans="2:19" ht="12" customHeight="1">
      <c r="B48" s="83"/>
      <c r="C48" s="119"/>
      <c r="D48" s="3339"/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1418"/>
      <c r="R48" s="118"/>
      <c r="S48" s="118"/>
    </row>
    <row r="49" spans="2:19" ht="12" customHeight="1">
      <c r="B49" s="83"/>
      <c r="C49" s="119"/>
      <c r="D49" s="3339" t="s">
        <v>525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1418"/>
      <c r="R49" s="118"/>
      <c r="S49" s="118"/>
    </row>
    <row r="50" spans="2:19" ht="12" customHeight="1">
      <c r="B50" s="83"/>
      <c r="C50" s="119"/>
      <c r="D50" s="2818" t="s">
        <v>2214</v>
      </c>
      <c r="E50" s="2818"/>
      <c r="F50" s="2818"/>
      <c r="G50" s="2818"/>
      <c r="H50" s="2818"/>
      <c r="I50" s="2818"/>
      <c r="J50" s="2818"/>
      <c r="K50" s="2818"/>
      <c r="L50" s="2818"/>
      <c r="M50" s="2818"/>
      <c r="N50" s="2818"/>
      <c r="O50" s="2818"/>
      <c r="P50" s="2818"/>
      <c r="Q50" s="1417" t="s">
        <v>1595</v>
      </c>
      <c r="R50" s="121"/>
      <c r="S50" s="121"/>
    </row>
    <row r="51" spans="2:19" ht="12" customHeight="1">
      <c r="B51" s="83"/>
      <c r="C51" s="119"/>
      <c r="D51" s="2805" t="s">
        <v>2215</v>
      </c>
      <c r="E51" s="2805"/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308</v>
      </c>
      <c r="R51" s="120"/>
      <c r="S51" s="120"/>
    </row>
    <row r="52" spans="2:19" ht="12" customHeight="1">
      <c r="B52" s="83"/>
      <c r="C52" s="119"/>
      <c r="D52" s="2805" t="s">
        <v>2216</v>
      </c>
      <c r="E52" s="2805"/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1849</v>
      </c>
      <c r="R52" s="120"/>
      <c r="S52" s="120"/>
    </row>
    <row r="53" spans="2:19" ht="12" customHeight="1">
      <c r="B53" s="83"/>
      <c r="C53" s="119"/>
      <c r="D53" s="2805" t="s">
        <v>527</v>
      </c>
      <c r="E53" s="2805"/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2304" t="s">
        <v>332</v>
      </c>
      <c r="R53" s="120"/>
      <c r="S53" s="120"/>
    </row>
    <row r="54" spans="2:19" ht="12" customHeight="1">
      <c r="B54" s="83"/>
      <c r="C54" s="119"/>
      <c r="D54" s="2805"/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18"/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/>
      <c r="R56" s="121"/>
      <c r="S56" s="121"/>
    </row>
    <row r="57" spans="2:19" ht="12" customHeight="1">
      <c r="B57" s="101"/>
      <c r="C57" s="87"/>
      <c r="D57" s="3691" t="s">
        <v>2217</v>
      </c>
      <c r="E57" s="3691"/>
      <c r="F57" s="3691"/>
      <c r="G57" s="3691"/>
      <c r="H57" s="3691"/>
      <c r="I57" s="3691"/>
      <c r="J57" s="3691"/>
      <c r="K57" s="3691"/>
      <c r="L57" s="3691"/>
      <c r="M57" s="3691"/>
      <c r="N57" s="3691"/>
      <c r="O57" s="3691"/>
      <c r="P57" s="3691"/>
      <c r="Q57" s="1419" t="s">
        <v>301</v>
      </c>
      <c r="R57" s="121"/>
      <c r="S57" s="121"/>
    </row>
    <row r="59" spans="2:19" ht="12" customHeight="1">
      <c r="B59" s="2835" t="s">
        <v>118</v>
      </c>
      <c r="C59" s="2835"/>
      <c r="D59" s="2835"/>
      <c r="E59" s="2835"/>
      <c r="F59" s="2835"/>
      <c r="G59" s="2835"/>
      <c r="H59" s="2835"/>
      <c r="I59" s="2835"/>
      <c r="J59" s="2835"/>
      <c r="K59" s="2835"/>
      <c r="L59" s="2835"/>
      <c r="M59" s="2835"/>
      <c r="N59" s="2835"/>
      <c r="O59" s="2835"/>
      <c r="P59" s="2835"/>
      <c r="Q59" s="2835"/>
      <c r="R59" s="2835"/>
      <c r="S59" s="2835"/>
    </row>
    <row r="60" spans="2:19" ht="12" customHeight="1">
      <c r="B60" s="3260" t="s">
        <v>429</v>
      </c>
      <c r="C60" s="3260"/>
      <c r="D60" s="3260"/>
      <c r="E60" s="3260"/>
      <c r="F60" s="3260"/>
      <c r="G60" s="3260"/>
      <c r="H60" s="3260"/>
      <c r="I60" s="3260"/>
      <c r="J60" s="3260"/>
      <c r="K60" s="3260"/>
      <c r="L60" s="3260"/>
      <c r="M60" s="3260"/>
      <c r="N60" s="3260"/>
      <c r="O60" s="3260"/>
      <c r="P60" s="3260"/>
      <c r="Q60" s="3260"/>
      <c r="R60" s="3260"/>
      <c r="S60" s="3260"/>
    </row>
  </sheetData>
  <mergeCells count="55">
    <mergeCell ref="D32:P32"/>
    <mergeCell ref="D19:P19"/>
    <mergeCell ref="D18:P18"/>
    <mergeCell ref="H4:R4"/>
    <mergeCell ref="H5:R5"/>
    <mergeCell ref="H6:R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17:P17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703125" customWidth="1"/>
    <col min="2" max="10" width="3.28515625" customWidth="1"/>
    <col min="11" max="13" width="4.28515625" customWidth="1"/>
    <col min="14" max="16" width="3.28515625" customWidth="1"/>
    <col min="17" max="18" width="12.7109375" customWidth="1"/>
    <col min="19" max="19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2218</v>
      </c>
      <c r="C4" s="2808"/>
      <c r="D4" s="2808"/>
      <c r="E4" s="2808"/>
      <c r="F4" s="2808"/>
      <c r="G4" s="2808"/>
      <c r="H4" s="21"/>
      <c r="I4" s="21"/>
      <c r="J4" s="2848" t="s">
        <v>1437</v>
      </c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808"/>
      <c r="G5" s="2808"/>
      <c r="H5" s="21"/>
      <c r="I5" s="21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554</v>
      </c>
      <c r="K6" s="2827"/>
      <c r="L6" s="2827"/>
      <c r="M6" s="2827"/>
      <c r="N6" s="2827"/>
      <c r="O6" s="2827"/>
      <c r="P6" s="2827"/>
      <c r="Q6" s="2827"/>
      <c r="R6" s="2827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88" t="s">
        <v>555</v>
      </c>
      <c r="C11" s="2802"/>
      <c r="D11" s="2802"/>
      <c r="E11" s="2802"/>
      <c r="F11" s="2802"/>
      <c r="G11" s="2802"/>
      <c r="H11" s="2802"/>
      <c r="I11" s="2802"/>
      <c r="J11" s="2802"/>
      <c r="K11" s="2802"/>
      <c r="L11" s="2802"/>
      <c r="M11" s="2802"/>
      <c r="N11" s="2802"/>
      <c r="O11" s="2802"/>
      <c r="Q11" s="82"/>
      <c r="R11" s="99"/>
    </row>
    <row r="12" spans="2:26" ht="12" customHeight="1">
      <c r="B12" s="1011"/>
      <c r="C12" s="2849" t="s">
        <v>556</v>
      </c>
      <c r="D12" s="2849"/>
      <c r="E12" s="2849"/>
      <c r="F12" s="2849"/>
      <c r="G12" s="2849"/>
      <c r="H12" s="2849"/>
      <c r="I12" s="2849"/>
      <c r="J12" s="2849"/>
      <c r="K12" s="2849"/>
      <c r="L12" s="2849"/>
      <c r="M12" s="2849"/>
      <c r="N12" s="2849"/>
      <c r="O12" s="2849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16" t="s">
        <v>557</v>
      </c>
      <c r="D13" s="2816"/>
      <c r="E13" s="2816"/>
      <c r="F13" s="2816"/>
      <c r="G13" s="2816"/>
      <c r="H13" s="2816"/>
      <c r="I13" s="2816"/>
      <c r="J13" s="2816"/>
      <c r="K13" s="2816"/>
      <c r="L13" s="2816"/>
      <c r="M13" s="2816"/>
      <c r="N13" s="2816"/>
      <c r="O13" s="2816"/>
      <c r="P13" s="195" t="s">
        <v>422</v>
      </c>
      <c r="Q13" s="1023">
        <v>0</v>
      </c>
      <c r="R13" s="1326">
        <v>0</v>
      </c>
    </row>
    <row r="14" spans="2:26" ht="12" customHeight="1">
      <c r="B14" s="3689" t="s">
        <v>558</v>
      </c>
      <c r="C14" s="2816"/>
      <c r="D14" s="2816"/>
      <c r="E14" s="2816"/>
      <c r="F14" s="2816"/>
      <c r="G14" s="2816"/>
      <c r="H14" s="2816"/>
      <c r="I14" s="2816"/>
      <c r="J14" s="2816"/>
      <c r="K14" s="2816"/>
      <c r="L14" s="2816"/>
      <c r="M14" s="2816"/>
      <c r="N14" s="2816"/>
      <c r="O14" s="2816"/>
      <c r="P14" s="195" t="s">
        <v>559</v>
      </c>
      <c r="Q14" s="1023">
        <v>0</v>
      </c>
      <c r="R14" s="1326">
        <v>0</v>
      </c>
    </row>
    <row r="15" spans="2:26" ht="12" customHeight="1">
      <c r="B15" s="3689" t="s">
        <v>560</v>
      </c>
      <c r="C15" s="2816"/>
      <c r="D15" s="2816"/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195" t="s">
        <v>561</v>
      </c>
      <c r="Q15" s="1023">
        <v>0</v>
      </c>
      <c r="R15" s="1326">
        <v>0</v>
      </c>
    </row>
    <row r="16" spans="2:26" ht="12" customHeight="1">
      <c r="B16" s="3689" t="s">
        <v>562</v>
      </c>
      <c r="C16" s="2816"/>
      <c r="D16" s="2816"/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194" t="s">
        <v>563</v>
      </c>
      <c r="Q16" s="1333">
        <v>0</v>
      </c>
      <c r="R16" s="1328">
        <v>0</v>
      </c>
    </row>
    <row r="17" spans="2:23" ht="12" customHeight="1">
      <c r="B17" s="3693" t="s">
        <v>564</v>
      </c>
      <c r="C17" s="2896"/>
      <c r="D17" s="2896"/>
      <c r="E17" s="2896"/>
      <c r="F17" s="2896"/>
      <c r="G17" s="2896"/>
      <c r="H17" s="2896"/>
      <c r="I17" s="2896"/>
      <c r="J17" s="2896"/>
      <c r="K17" s="2896"/>
      <c r="L17" s="2896"/>
      <c r="M17" s="2896"/>
      <c r="N17" s="2896"/>
      <c r="O17" s="2896"/>
      <c r="P17" s="28" t="s">
        <v>565</v>
      </c>
      <c r="Q17" s="1023">
        <v>0</v>
      </c>
      <c r="R17" s="1326">
        <v>0</v>
      </c>
    </row>
    <row r="19" spans="2:23" ht="12" customHeight="1">
      <c r="B19" s="2835" t="s">
        <v>118</v>
      </c>
      <c r="C19" s="2835"/>
      <c r="D19" s="2835"/>
      <c r="E19" s="2835"/>
      <c r="F19" s="2835"/>
      <c r="G19" s="2835"/>
      <c r="H19" s="2835"/>
      <c r="I19" s="2835"/>
      <c r="J19" s="2835"/>
      <c r="K19" s="2835"/>
      <c r="L19" s="2835"/>
      <c r="M19" s="2835"/>
      <c r="N19" s="2835"/>
      <c r="O19" s="2835"/>
      <c r="P19" s="2835"/>
      <c r="Q19" s="2835"/>
      <c r="R19" s="2835"/>
      <c r="S19" s="2835"/>
      <c r="T19" s="2835"/>
      <c r="U19" s="2835"/>
      <c r="V19" s="2835"/>
      <c r="W19" s="2835"/>
    </row>
    <row r="20" spans="2:23" ht="12" customHeight="1">
      <c r="B20" s="2834" t="s">
        <v>429</v>
      </c>
      <c r="C20" s="2834"/>
      <c r="D20" s="2834"/>
      <c r="E20" s="2834"/>
      <c r="F20" s="2834"/>
      <c r="G20" s="2834"/>
      <c r="H20" s="2834"/>
      <c r="I20" s="2834"/>
      <c r="J20" s="2834"/>
      <c r="K20" s="2834"/>
      <c r="L20" s="2834"/>
      <c r="M20" s="2834"/>
      <c r="N20" s="2834"/>
      <c r="O20" s="2834"/>
      <c r="P20" s="2834"/>
      <c r="Q20" s="2834"/>
      <c r="R20" s="2834"/>
      <c r="S20" s="2834"/>
      <c r="T20" s="2834"/>
      <c r="U20" s="2834"/>
      <c r="V20" s="2834"/>
      <c r="W20" s="2834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4.140625" style="1556" customWidth="1"/>
    <col min="3" max="3" width="4.85546875" style="1556" customWidth="1"/>
    <col min="4" max="4" width="3.5703125" style="1556" customWidth="1"/>
    <col min="5" max="5" width="58.7109375" style="1556" customWidth="1"/>
    <col min="6" max="6" width="3.85546875" style="1556" customWidth="1"/>
    <col min="7" max="7" width="3.28515625" style="1556" customWidth="1"/>
    <col min="8" max="9" width="12.7109375" style="1556" customWidth="1"/>
    <col min="10" max="10" width="9.140625" style="1556" customWidth="1"/>
    <col min="11" max="16384" width="9.140625" style="1556"/>
  </cols>
  <sheetData>
    <row r="2" spans="2:13" ht="15" customHeight="1">
      <c r="B2" s="3408" t="s">
        <v>430</v>
      </c>
      <c r="C2" s="3409"/>
      <c r="D2" s="3409"/>
      <c r="E2" s="3409"/>
      <c r="F2" s="3409"/>
    </row>
    <row r="4" spans="2:13" ht="12" customHeight="1">
      <c r="B4" s="1561" t="s">
        <v>2219</v>
      </c>
      <c r="C4" s="1561"/>
      <c r="D4" s="1561"/>
      <c r="E4" s="2306" t="s">
        <v>1437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4" t="s">
        <v>2220</v>
      </c>
      <c r="F5" s="3424"/>
      <c r="G5" s="3424"/>
      <c r="H5" s="3424"/>
      <c r="I5" s="3424"/>
      <c r="J5" s="1557"/>
      <c r="K5" s="1557"/>
      <c r="L5" s="1557"/>
      <c r="M5" s="1557"/>
    </row>
    <row r="6" spans="2:13" ht="12" customHeight="1">
      <c r="B6" s="3423">
        <v>2023.1</v>
      </c>
      <c r="C6" s="342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22"/>
      <c r="C7" s="3422"/>
      <c r="D7" s="3422"/>
      <c r="E7" s="342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695" t="s">
        <v>1718</v>
      </c>
      <c r="C14" s="3422"/>
      <c r="D14" s="3422"/>
      <c r="E14" s="3422"/>
      <c r="F14" s="1557"/>
      <c r="H14" s="1571"/>
      <c r="I14" s="1571"/>
    </row>
    <row r="15" spans="2:13" ht="12" customHeight="1">
      <c r="B15" s="2310"/>
      <c r="C15" s="3410" t="s">
        <v>1719</v>
      </c>
      <c r="D15" s="3410"/>
      <c r="E15" s="3410"/>
      <c r="F15" s="1573"/>
      <c r="G15" s="1574" t="s">
        <v>140</v>
      </c>
      <c r="H15" s="1575">
        <v>70017</v>
      </c>
      <c r="I15" s="1575">
        <v>67381</v>
      </c>
    </row>
    <row r="16" spans="2:13" ht="12" customHeight="1">
      <c r="B16" s="2308"/>
      <c r="C16" s="3411" t="s">
        <v>1720</v>
      </c>
      <c r="D16" s="3411"/>
      <c r="E16" s="3411"/>
      <c r="F16" s="1576"/>
      <c r="H16" s="1577"/>
      <c r="I16" s="1577"/>
    </row>
    <row r="17" spans="2:9" ht="12" customHeight="1">
      <c r="B17" s="2308"/>
      <c r="C17" s="3409" t="s">
        <v>1721</v>
      </c>
      <c r="D17" s="3409"/>
      <c r="E17" s="3409"/>
      <c r="H17" s="1577"/>
      <c r="I17" s="1577"/>
    </row>
    <row r="18" spans="2:9" ht="12" customHeight="1">
      <c r="B18" s="2308"/>
      <c r="D18" s="3705" t="s">
        <v>1722</v>
      </c>
      <c r="E18" s="3705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2221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1724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1725</v>
      </c>
      <c r="F21" s="1643"/>
      <c r="G21" s="1591" t="s">
        <v>199</v>
      </c>
      <c r="H21" s="1592">
        <v>6041</v>
      </c>
      <c r="I21" s="1592">
        <v>-4472</v>
      </c>
    </row>
    <row r="22" spans="2:9" s="1580" customFormat="1" ht="12" customHeight="1">
      <c r="B22" s="2317"/>
      <c r="C22" s="1624"/>
      <c r="D22" s="1624"/>
      <c r="E22" s="1593" t="s">
        <v>1726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1727</v>
      </c>
      <c r="F23" s="1596"/>
      <c r="G23" s="1594" t="s">
        <v>201</v>
      </c>
      <c r="H23" s="1595">
        <v>0</v>
      </c>
      <c r="I23" s="1595">
        <v>0</v>
      </c>
    </row>
    <row r="24" spans="2:9" s="1580" customFormat="1" ht="12" customHeight="1">
      <c r="B24" s="2312"/>
      <c r="D24" s="3427" t="s">
        <v>1728</v>
      </c>
      <c r="E24" s="3427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2222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2223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1731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1732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6" t="s">
        <v>1733</v>
      </c>
      <c r="E29" s="3696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1734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1727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6" t="s">
        <v>1736</v>
      </c>
      <c r="E32" s="3696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1734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1737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6" t="s">
        <v>1744</v>
      </c>
      <c r="E35" s="3426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14" t="s">
        <v>1739</v>
      </c>
      <c r="E36" s="3414"/>
      <c r="F36" s="1603"/>
      <c r="G36" s="1617" t="s">
        <v>208</v>
      </c>
      <c r="H36" s="1618">
        <v>3675</v>
      </c>
      <c r="I36" s="1618">
        <v>-2989</v>
      </c>
    </row>
    <row r="37" spans="2:9" s="1580" customFormat="1" ht="12" customHeight="1">
      <c r="B37" s="2313"/>
      <c r="C37" s="1601"/>
      <c r="D37" s="3697" t="s">
        <v>490</v>
      </c>
      <c r="E37" s="3697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37" t="s">
        <v>1740</v>
      </c>
      <c r="D38" s="3437"/>
      <c r="E38" s="3437"/>
      <c r="F38" s="1605"/>
      <c r="G38" s="1617" t="s">
        <v>121</v>
      </c>
      <c r="H38" s="1595">
        <v>9716</v>
      </c>
      <c r="I38" s="1595">
        <v>-7461</v>
      </c>
    </row>
    <row r="39" spans="2:9" s="1580" customFormat="1" ht="12" customHeight="1">
      <c r="B39" s="2313"/>
      <c r="C39" s="3699" t="s">
        <v>1741</v>
      </c>
      <c r="D39" s="3699"/>
      <c r="E39" s="3699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698" t="s">
        <v>1722</v>
      </c>
      <c r="E40" s="3698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1723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2224</v>
      </c>
      <c r="F42" s="1598"/>
      <c r="G42" s="1613" t="s">
        <v>467</v>
      </c>
      <c r="H42" s="1585">
        <v>21669</v>
      </c>
      <c r="I42" s="1585">
        <v>-7058</v>
      </c>
    </row>
    <row r="43" spans="2:9" s="1580" customFormat="1" ht="12" customHeight="1">
      <c r="B43" s="2313"/>
      <c r="C43" s="1601"/>
      <c r="D43" s="3414" t="s">
        <v>1743</v>
      </c>
      <c r="E43" s="3414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6" t="s">
        <v>1744</v>
      </c>
      <c r="E44" s="3426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1745</v>
      </c>
      <c r="F45" s="1612"/>
      <c r="G45" s="1617" t="s">
        <v>206</v>
      </c>
      <c r="H45" s="1618">
        <v>4750</v>
      </c>
      <c r="I45" s="1618">
        <v>-406</v>
      </c>
    </row>
    <row r="46" spans="2:9" s="1580" customFormat="1" ht="12" customHeight="1">
      <c r="B46" s="2313"/>
      <c r="C46" s="1601"/>
      <c r="D46" s="3427" t="s">
        <v>1746</v>
      </c>
      <c r="E46" s="3427"/>
      <c r="F46" s="1614"/>
      <c r="G46" s="1617" t="s">
        <v>23</v>
      </c>
      <c r="H46" s="1595">
        <v>0</v>
      </c>
      <c r="I46" s="1595">
        <v>0</v>
      </c>
    </row>
    <row r="47" spans="2:9" s="1580" customFormat="1" ht="12" customHeight="1">
      <c r="B47" s="2313"/>
      <c r="C47" s="1601"/>
      <c r="D47" s="3700" t="s">
        <v>490</v>
      </c>
      <c r="E47" s="3700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37" t="s">
        <v>1747</v>
      </c>
      <c r="D48" s="3437"/>
      <c r="E48" s="3437"/>
      <c r="F48" s="1605"/>
      <c r="G48" s="1617" t="s">
        <v>209</v>
      </c>
      <c r="H48" s="1595">
        <v>26419</v>
      </c>
      <c r="I48" s="1595">
        <v>-7464</v>
      </c>
    </row>
    <row r="49" spans="2:9" s="1580" customFormat="1" ht="12" customHeight="1">
      <c r="B49" s="2317"/>
      <c r="C49" s="3439" t="s">
        <v>1748</v>
      </c>
      <c r="D49" s="3439"/>
      <c r="E49" s="3439"/>
      <c r="F49" s="1623"/>
      <c r="G49" s="1594" t="s">
        <v>123</v>
      </c>
      <c r="H49" s="1595">
        <v>36135</v>
      </c>
      <c r="I49" s="1595">
        <v>-14925</v>
      </c>
    </row>
    <row r="50" spans="2:9" s="1580" customFormat="1" ht="12" customHeight="1">
      <c r="B50" s="3703" t="s">
        <v>1749</v>
      </c>
      <c r="C50" s="3704"/>
      <c r="D50" s="3704"/>
      <c r="E50" s="3704"/>
      <c r="F50" s="2324"/>
      <c r="G50" s="1626" t="s">
        <v>113</v>
      </c>
      <c r="H50" s="2325">
        <v>106152</v>
      </c>
      <c r="I50" s="2325">
        <v>52456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695" t="s">
        <v>256</v>
      </c>
      <c r="C55" s="3422"/>
      <c r="D55" s="3422"/>
      <c r="E55" s="3422"/>
      <c r="F55" s="1557"/>
      <c r="G55" s="1634"/>
      <c r="H55" s="1571"/>
      <c r="I55" s="1571"/>
    </row>
    <row r="56" spans="2:9" ht="12" customHeight="1">
      <c r="B56" s="2309"/>
      <c r="C56" s="3436" t="s">
        <v>1751</v>
      </c>
      <c r="D56" s="3436"/>
      <c r="E56" s="3436"/>
      <c r="F56" s="1634"/>
      <c r="G56" s="1634"/>
      <c r="H56" s="1571"/>
      <c r="I56" s="1571"/>
    </row>
    <row r="57" spans="2:9" ht="12" customHeight="1">
      <c r="B57" s="2309"/>
      <c r="C57" s="3436" t="s">
        <v>1721</v>
      </c>
      <c r="D57" s="3436"/>
      <c r="E57" s="3436"/>
      <c r="F57" s="1634"/>
      <c r="G57" s="1634"/>
      <c r="H57" s="1571"/>
      <c r="I57" s="1571"/>
    </row>
    <row r="58" spans="2:9" ht="12" customHeight="1">
      <c r="B58" s="2308"/>
      <c r="D58" s="3705" t="s">
        <v>1722</v>
      </c>
      <c r="E58" s="3705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1724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1725</v>
      </c>
      <c r="F60" s="1643"/>
      <c r="G60" s="1644" t="s">
        <v>115</v>
      </c>
      <c r="H60" s="1592">
        <v>-11453</v>
      </c>
      <c r="I60" s="1592">
        <v>-850</v>
      </c>
    </row>
    <row r="61" spans="2:9" ht="12" customHeight="1">
      <c r="B61" s="2326"/>
      <c r="C61" s="1642"/>
      <c r="D61" s="1606"/>
      <c r="E61" s="1590" t="s">
        <v>1726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7" t="s">
        <v>1754</v>
      </c>
      <c r="E62" s="3427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701" t="s">
        <v>1755</v>
      </c>
      <c r="E63" s="3701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701" t="s">
        <v>1756</v>
      </c>
      <c r="E64" s="3701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694" t="s">
        <v>1744</v>
      </c>
      <c r="E65" s="3694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1739</v>
      </c>
      <c r="F66" s="2329"/>
      <c r="G66" s="1649" t="s">
        <v>223</v>
      </c>
      <c r="H66" s="1592">
        <v>-8433</v>
      </c>
      <c r="I66" s="1592">
        <v>-2222</v>
      </c>
    </row>
    <row r="67" spans="2:12" ht="12" customHeight="1">
      <c r="B67" s="2326"/>
      <c r="C67" s="1642"/>
      <c r="D67" s="3701" t="s">
        <v>490</v>
      </c>
      <c r="E67" s="3701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32" t="s">
        <v>1740</v>
      </c>
      <c r="D68" s="3432"/>
      <c r="E68" s="3432"/>
      <c r="F68" s="1642"/>
      <c r="G68" s="1644" t="s">
        <v>226</v>
      </c>
      <c r="H68" s="1592">
        <v>-19886</v>
      </c>
      <c r="I68" s="1592">
        <v>-3072</v>
      </c>
    </row>
    <row r="69" spans="2:12" ht="12" customHeight="1">
      <c r="B69" s="2326"/>
      <c r="C69" s="3432" t="s">
        <v>1741</v>
      </c>
      <c r="D69" s="3432"/>
      <c r="E69" s="3432"/>
      <c r="F69" s="1642"/>
      <c r="G69" s="1644"/>
      <c r="H69" s="1592"/>
      <c r="I69" s="1592"/>
    </row>
    <row r="70" spans="2:12" ht="12" customHeight="1">
      <c r="B70" s="2326"/>
      <c r="C70" s="3432" t="s">
        <v>1722</v>
      </c>
      <c r="D70" s="3432"/>
      <c r="E70" s="3432"/>
      <c r="F70" s="1642"/>
      <c r="G70" s="1644"/>
      <c r="H70" s="1592"/>
      <c r="I70" s="1592"/>
    </row>
    <row r="71" spans="2:12" ht="12" customHeight="1">
      <c r="B71" s="2326"/>
      <c r="C71" s="1642"/>
      <c r="D71" s="3702" t="s">
        <v>1757</v>
      </c>
      <c r="E71" s="3702"/>
      <c r="F71" s="1642"/>
      <c r="G71" s="1644" t="s">
        <v>834</v>
      </c>
      <c r="H71" s="1592">
        <v>3024</v>
      </c>
      <c r="I71" s="1592">
        <v>44835</v>
      </c>
    </row>
    <row r="72" spans="2:12" ht="12" customHeight="1">
      <c r="B72" s="2326"/>
      <c r="C72" s="1642"/>
      <c r="D72" s="3701" t="s">
        <v>1743</v>
      </c>
      <c r="E72" s="3701"/>
      <c r="F72" s="2327"/>
      <c r="G72" s="1644" t="s">
        <v>622</v>
      </c>
      <c r="H72" s="1592">
        <v>0</v>
      </c>
      <c r="I72" s="1592">
        <v>0</v>
      </c>
    </row>
    <row r="73" spans="2:12" ht="12" customHeight="1">
      <c r="B73" s="2326"/>
      <c r="C73" s="1642"/>
      <c r="D73" s="3694" t="s">
        <v>1744</v>
      </c>
      <c r="E73" s="3694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1745</v>
      </c>
      <c r="F74" s="2329"/>
      <c r="G74" s="1649" t="s">
        <v>13</v>
      </c>
      <c r="H74" s="1575">
        <v>-7710</v>
      </c>
      <c r="I74" s="1575">
        <v>8578</v>
      </c>
    </row>
    <row r="75" spans="2:12" ht="12" customHeight="1">
      <c r="B75" s="2326"/>
      <c r="C75" s="1642"/>
      <c r="D75" s="3701" t="s">
        <v>1746</v>
      </c>
      <c r="E75" s="3701"/>
      <c r="F75" s="2327"/>
      <c r="G75" s="1644" t="s">
        <v>628</v>
      </c>
      <c r="H75" s="1592">
        <v>0</v>
      </c>
      <c r="I75" s="1592">
        <v>0</v>
      </c>
    </row>
    <row r="76" spans="2:12" ht="12" customHeight="1">
      <c r="B76" s="2326"/>
      <c r="C76" s="1642"/>
      <c r="D76" s="3700" t="s">
        <v>490</v>
      </c>
      <c r="E76" s="3700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32" t="s">
        <v>1747</v>
      </c>
      <c r="D77" s="3432"/>
      <c r="E77" s="3432"/>
      <c r="F77" s="1642"/>
      <c r="G77" s="1644" t="s">
        <v>70</v>
      </c>
      <c r="H77" s="1575">
        <v>-4686</v>
      </c>
      <c r="I77" s="1575">
        <v>53413</v>
      </c>
    </row>
    <row r="78" spans="2:12" ht="12" customHeight="1">
      <c r="B78" s="2330"/>
      <c r="C78" s="3430" t="s">
        <v>1758</v>
      </c>
      <c r="D78" s="3430"/>
      <c r="E78" s="3430"/>
      <c r="F78" s="1562"/>
      <c r="G78" s="1653" t="s">
        <v>151</v>
      </c>
      <c r="H78" s="1575">
        <v>-24572</v>
      </c>
      <c r="I78" s="1575">
        <v>50341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35" t="s">
        <v>118</v>
      </c>
      <c r="C80" s="2835"/>
      <c r="D80" s="2835"/>
      <c r="E80" s="2835"/>
      <c r="F80" s="2835"/>
      <c r="G80" s="2835"/>
      <c r="H80" s="2835"/>
      <c r="I80" s="2835"/>
      <c r="J80" s="2835"/>
      <c r="K80" s="2835"/>
      <c r="L80" s="2835"/>
    </row>
    <row r="81" spans="2:12" ht="12" customHeight="1">
      <c r="B81" s="2834" t="s">
        <v>429</v>
      </c>
      <c r="C81" s="2834"/>
      <c r="D81" s="2834"/>
      <c r="E81" s="2834"/>
      <c r="F81" s="2834"/>
      <c r="G81" s="2834"/>
      <c r="H81" s="2834"/>
      <c r="I81" s="2834"/>
      <c r="J81" s="2834"/>
      <c r="K81" s="2834"/>
      <c r="L81" s="2834"/>
    </row>
    <row r="82" spans="2:12" ht="12" customHeight="1">
      <c r="D82" s="1634"/>
      <c r="E82" s="1634"/>
      <c r="F82" s="1634"/>
      <c r="G82" s="1634"/>
    </row>
  </sheetData>
  <mergeCells count="46">
    <mergeCell ref="C78:E78"/>
    <mergeCell ref="D67:E67"/>
    <mergeCell ref="C68:E68"/>
    <mergeCell ref="C69:E69"/>
    <mergeCell ref="D72:E72"/>
    <mergeCell ref="D71:E71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9.28515625" style="1655" customWidth="1"/>
    <col min="4" max="4" width="13" style="1655" customWidth="1"/>
    <col min="5" max="5" width="17.28515625" style="1655" customWidth="1"/>
    <col min="6" max="6" width="22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5.42578125" style="1655" customWidth="1"/>
    <col min="19" max="21" width="16" style="1655" customWidth="1"/>
    <col min="22" max="23" width="11.85546875" style="1655" customWidth="1"/>
    <col min="24" max="24" width="13.140625" style="1655" customWidth="1"/>
    <col min="25" max="25" width="15.140625" style="1655" bestFit="1" customWidth="1"/>
    <col min="26" max="26" width="11.85546875" style="1655" customWidth="1"/>
    <col min="27" max="27" width="16.42578125" style="1655" customWidth="1"/>
    <col min="28" max="28" width="11.42578125" style="1655" customWidth="1"/>
    <col min="29" max="16384" width="11.42578125" style="1655"/>
  </cols>
  <sheetData>
    <row r="2" spans="2:31" ht="15" customHeight="1">
      <c r="B2" s="3444" t="s">
        <v>430</v>
      </c>
      <c r="C2" s="3445"/>
      <c r="D2" s="3445"/>
      <c r="E2" s="3445"/>
      <c r="F2" s="3445"/>
    </row>
    <row r="4" spans="2:31" ht="12" customHeight="1">
      <c r="B4" s="3450" t="s">
        <v>2225</v>
      </c>
      <c r="C4" s="3451"/>
      <c r="D4" s="3451"/>
      <c r="E4" s="1656"/>
      <c r="F4" s="1656"/>
      <c r="G4" s="3449" t="s">
        <v>1437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52" t="s">
        <v>1760</v>
      </c>
      <c r="N8" s="3453"/>
      <c r="O8" s="3453"/>
      <c r="P8" s="3453"/>
      <c r="Q8" s="3453"/>
      <c r="R8" s="3453"/>
      <c r="S8" s="3453"/>
      <c r="T8" s="3453"/>
      <c r="U8" s="3453"/>
      <c r="V8" s="3454"/>
      <c r="W8" s="2331"/>
      <c r="X8" s="1664"/>
      <c r="Y8" s="1664"/>
      <c r="Z8" s="1664"/>
      <c r="AB8" s="1665"/>
    </row>
    <row r="9" spans="2:31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2226</v>
      </c>
      <c r="M9" s="1668" t="s">
        <v>1764</v>
      </c>
      <c r="N9" s="1668" t="s">
        <v>1765</v>
      </c>
      <c r="O9" s="1668" t="s">
        <v>2227</v>
      </c>
      <c r="P9" s="1668" t="s">
        <v>1767</v>
      </c>
      <c r="Q9" s="1668" t="s">
        <v>1768</v>
      </c>
      <c r="R9" s="1668" t="s">
        <v>1769</v>
      </c>
      <c r="S9" s="1668" t="s">
        <v>1962</v>
      </c>
      <c r="T9" s="1668" t="s">
        <v>1962</v>
      </c>
      <c r="U9" s="1668" t="s">
        <v>896</v>
      </c>
      <c r="V9" s="1668" t="s">
        <v>145</v>
      </c>
      <c r="W9" s="1668" t="s">
        <v>145</v>
      </c>
      <c r="X9" s="1668" t="s">
        <v>145</v>
      </c>
      <c r="Y9" s="1668" t="s">
        <v>1770</v>
      </c>
      <c r="Z9" s="1669" t="s">
        <v>145</v>
      </c>
      <c r="AB9" s="1665"/>
    </row>
    <row r="10" spans="2:31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 t="s">
        <v>490</v>
      </c>
      <c r="M10" s="1668" t="s">
        <v>1773</v>
      </c>
      <c r="N10" s="1668" t="s">
        <v>1182</v>
      </c>
      <c r="O10" s="1668" t="s">
        <v>2228</v>
      </c>
      <c r="P10" s="1668" t="s">
        <v>1771</v>
      </c>
      <c r="Q10" s="1668" t="s">
        <v>2229</v>
      </c>
      <c r="R10" s="1668" t="s">
        <v>1776</v>
      </c>
      <c r="S10" s="1668" t="s">
        <v>2230</v>
      </c>
      <c r="T10" s="1668" t="s">
        <v>2230</v>
      </c>
      <c r="U10" s="1668" t="s">
        <v>1777</v>
      </c>
      <c r="V10" s="1668" t="s">
        <v>1777</v>
      </c>
      <c r="W10" s="1668" t="s">
        <v>2231</v>
      </c>
      <c r="X10" s="1668" t="s">
        <v>444</v>
      </c>
      <c r="Y10" s="1668" t="s">
        <v>1778</v>
      </c>
      <c r="Z10" s="1669" t="s">
        <v>1779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2232</v>
      </c>
      <c r="M11" s="1668" t="s">
        <v>7</v>
      </c>
      <c r="N11" s="1668"/>
      <c r="O11" s="1668" t="s">
        <v>1766</v>
      </c>
      <c r="P11" s="1668"/>
      <c r="Q11" s="1668" t="s">
        <v>2233</v>
      </c>
      <c r="R11" s="1668" t="s">
        <v>1782</v>
      </c>
      <c r="S11" s="1668" t="s">
        <v>2234</v>
      </c>
      <c r="T11" s="1668" t="s">
        <v>2234</v>
      </c>
      <c r="U11" s="1668"/>
      <c r="V11" s="1668"/>
      <c r="W11" s="1668" t="s">
        <v>1779</v>
      </c>
      <c r="X11" s="1668" t="s">
        <v>1779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2235</v>
      </c>
      <c r="R12" s="1668"/>
      <c r="S12" s="1668" t="s">
        <v>2236</v>
      </c>
      <c r="T12" s="1668" t="s">
        <v>2237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1996</v>
      </c>
      <c r="T13" s="1673" t="s">
        <v>930</v>
      </c>
      <c r="U13" s="1673" t="s">
        <v>931</v>
      </c>
      <c r="V13" s="1673" t="s">
        <v>933</v>
      </c>
      <c r="W13" s="1673" t="s">
        <v>2238</v>
      </c>
      <c r="X13" s="1673" t="s">
        <v>1561</v>
      </c>
      <c r="Y13" s="1673" t="s">
        <v>1786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60" t="s">
        <v>1709</v>
      </c>
      <c r="C15" s="3461"/>
      <c r="D15" s="3461"/>
      <c r="E15" s="3461"/>
      <c r="F15" s="3461"/>
      <c r="G15" s="1678" t="s">
        <v>140</v>
      </c>
      <c r="H15" s="1690">
        <v>1236125</v>
      </c>
      <c r="I15" s="1690">
        <v>0</v>
      </c>
      <c r="J15" s="1690">
        <v>21560</v>
      </c>
      <c r="K15" s="1690">
        <v>446315</v>
      </c>
      <c r="L15" s="1690">
        <v>0</v>
      </c>
      <c r="M15" s="1690">
        <v>55515</v>
      </c>
      <c r="N15" s="1690">
        <v>0</v>
      </c>
      <c r="O15" s="1690">
        <v>0</v>
      </c>
      <c r="P15" s="1690">
        <v>0</v>
      </c>
      <c r="Q15" s="1690">
        <v>9750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1769265</v>
      </c>
    </row>
    <row r="16" spans="2:31" ht="12" customHeight="1">
      <c r="B16" s="3462" t="s">
        <v>1710</v>
      </c>
      <c r="C16" s="3455"/>
      <c r="D16" s="3455"/>
      <c r="E16" s="3455"/>
      <c r="F16" s="3455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62" t="s">
        <v>2239</v>
      </c>
      <c r="C17" s="3455"/>
      <c r="D17" s="3455"/>
      <c r="E17" s="3455"/>
      <c r="F17" s="3455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5" t="s">
        <v>2240</v>
      </c>
      <c r="D18" s="3455"/>
      <c r="E18" s="3455"/>
      <c r="F18" s="3455"/>
      <c r="G18" s="1678" t="s">
        <v>114</v>
      </c>
      <c r="H18" s="1690">
        <v>0</v>
      </c>
      <c r="I18" s="1690">
        <v>0</v>
      </c>
      <c r="J18" s="1690">
        <v>0</v>
      </c>
      <c r="K18" s="1690">
        <v>272182</v>
      </c>
      <c r="L18" s="1690">
        <v>0</v>
      </c>
      <c r="M18" s="1690">
        <v>-91654</v>
      </c>
      <c r="N18" s="1690">
        <v>0</v>
      </c>
      <c r="O18" s="1690">
        <v>0</v>
      </c>
      <c r="P18" s="1690">
        <v>0</v>
      </c>
      <c r="Q18" s="1690">
        <v>-34319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146209</v>
      </c>
    </row>
    <row r="19" spans="2:26" ht="12" customHeight="1">
      <c r="B19" s="1683"/>
      <c r="C19" s="3446" t="s">
        <v>1789</v>
      </c>
      <c r="D19" s="3446"/>
      <c r="E19" s="3446"/>
      <c r="F19" s="3446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6" t="s">
        <v>1790</v>
      </c>
      <c r="D20" s="3446"/>
      <c r="E20" s="3446"/>
      <c r="F20" s="3446"/>
      <c r="G20" s="1685" t="s">
        <v>278</v>
      </c>
      <c r="H20" s="1681">
        <v>0</v>
      </c>
      <c r="I20" s="1681">
        <v>0</v>
      </c>
      <c r="J20" s="1681">
        <v>0</v>
      </c>
      <c r="K20" s="1681">
        <v>3386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3386</v>
      </c>
    </row>
    <row r="21" spans="2:26" ht="12" customHeight="1">
      <c r="B21" s="1683"/>
      <c r="C21" s="3446" t="s">
        <v>551</v>
      </c>
      <c r="D21" s="3446"/>
      <c r="E21" s="3446"/>
      <c r="F21" s="3446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57" t="s">
        <v>1791</v>
      </c>
      <c r="D22" s="3457"/>
      <c r="E22" s="3457"/>
      <c r="F22" s="3457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56" t="s">
        <v>474</v>
      </c>
      <c r="E23" s="3456"/>
      <c r="F23" s="345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6" t="s">
        <v>473</v>
      </c>
      <c r="E24" s="3446"/>
      <c r="F24" s="3446"/>
      <c r="G24" s="1685" t="s">
        <v>277</v>
      </c>
      <c r="H24" s="1681">
        <v>0</v>
      </c>
      <c r="I24" s="1681">
        <v>0</v>
      </c>
      <c r="J24" s="1681">
        <v>0</v>
      </c>
      <c r="K24" s="1681">
        <v>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0</v>
      </c>
    </row>
    <row r="25" spans="2:26" ht="12" customHeight="1">
      <c r="B25" s="1683"/>
      <c r="C25" s="3446" t="s">
        <v>490</v>
      </c>
      <c r="D25" s="3446"/>
      <c r="E25" s="3446"/>
      <c r="F25" s="3446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0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0</v>
      </c>
    </row>
    <row r="26" spans="2:26" ht="12" customHeight="1">
      <c r="B26" s="3462" t="s">
        <v>2241</v>
      </c>
      <c r="C26" s="3455"/>
      <c r="D26" s="3455"/>
      <c r="E26" s="3455"/>
      <c r="F26" s="3455"/>
      <c r="G26" s="1685" t="s">
        <v>121</v>
      </c>
      <c r="H26" s="1681">
        <v>1236125</v>
      </c>
      <c r="I26" s="1681">
        <v>0</v>
      </c>
      <c r="J26" s="1681">
        <v>21560</v>
      </c>
      <c r="K26" s="1681">
        <v>721883</v>
      </c>
      <c r="L26" s="1681">
        <v>0</v>
      </c>
      <c r="M26" s="1681">
        <v>-36139</v>
      </c>
      <c r="N26" s="1681">
        <v>0</v>
      </c>
      <c r="O26" s="1681">
        <v>0</v>
      </c>
      <c r="P26" s="1681">
        <v>0</v>
      </c>
      <c r="Q26" s="1681">
        <v>-24569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1918860</v>
      </c>
    </row>
    <row r="27" spans="2:26" ht="12" customHeight="1">
      <c r="B27" s="3462" t="s">
        <v>2242</v>
      </c>
      <c r="C27" s="3455"/>
      <c r="D27" s="3455"/>
      <c r="E27" s="3455"/>
      <c r="F27" s="3455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63" t="s">
        <v>1793</v>
      </c>
      <c r="C28" s="3451"/>
      <c r="D28" s="3451"/>
      <c r="E28" s="3451"/>
      <c r="F28" s="3451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56" t="s">
        <v>1788</v>
      </c>
      <c r="D29" s="3456"/>
      <c r="E29" s="3456"/>
      <c r="F29" s="3456"/>
      <c r="G29" s="1678" t="s">
        <v>209</v>
      </c>
      <c r="H29" s="1690">
        <v>0</v>
      </c>
      <c r="I29" s="1690">
        <v>0</v>
      </c>
      <c r="J29" s="1690">
        <v>0</v>
      </c>
      <c r="K29" s="1690">
        <v>70017</v>
      </c>
      <c r="L29" s="1690">
        <v>0</v>
      </c>
      <c r="M29" s="1690">
        <v>27710</v>
      </c>
      <c r="N29" s="1690">
        <v>0</v>
      </c>
      <c r="O29" s="1690">
        <v>0</v>
      </c>
      <c r="P29" s="1690">
        <v>0</v>
      </c>
      <c r="Q29" s="1690">
        <v>8426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106153</v>
      </c>
    </row>
    <row r="30" spans="2:26" ht="12" customHeight="1">
      <c r="B30" s="1691"/>
      <c r="C30" s="3456" t="s">
        <v>1789</v>
      </c>
      <c r="D30" s="3456"/>
      <c r="E30" s="3456"/>
      <c r="F30" s="345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6" t="s">
        <v>1790</v>
      </c>
      <c r="D31" s="3446"/>
      <c r="E31" s="3446"/>
      <c r="F31" s="3446"/>
      <c r="G31" s="1678" t="s">
        <v>24</v>
      </c>
      <c r="H31" s="1681">
        <v>0</v>
      </c>
      <c r="I31" s="1681">
        <v>0</v>
      </c>
      <c r="J31" s="1681">
        <v>0</v>
      </c>
      <c r="K31" s="1681">
        <v>-2038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-2038</v>
      </c>
    </row>
    <row r="32" spans="2:26" ht="12" customHeight="1">
      <c r="B32" s="1691"/>
      <c r="C32" s="3446" t="s">
        <v>551</v>
      </c>
      <c r="D32" s="3446"/>
      <c r="E32" s="3446"/>
      <c r="F32" s="3446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57" t="s">
        <v>1791</v>
      </c>
      <c r="D33" s="3457"/>
      <c r="E33" s="3457"/>
      <c r="F33" s="3457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56" t="s">
        <v>474</v>
      </c>
      <c r="E34" s="3456"/>
      <c r="F34" s="345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6" t="s">
        <v>473</v>
      </c>
      <c r="E35" s="3446"/>
      <c r="F35" s="3446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6" t="s">
        <v>490</v>
      </c>
      <c r="D36" s="3446"/>
      <c r="E36" s="3446"/>
      <c r="F36" s="3446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0</v>
      </c>
    </row>
    <row r="37" spans="2:26" ht="12" customHeight="1">
      <c r="B37" s="3447" t="s">
        <v>1794</v>
      </c>
      <c r="C37" s="3448"/>
      <c r="D37" s="3448"/>
      <c r="E37" s="3448"/>
      <c r="F37" s="3448"/>
      <c r="G37" s="1692" t="s">
        <v>113</v>
      </c>
      <c r="H37" s="1690">
        <v>1236125</v>
      </c>
      <c r="I37" s="1690">
        <v>0</v>
      </c>
      <c r="J37" s="1690">
        <v>21560</v>
      </c>
      <c r="K37" s="1690">
        <v>789862</v>
      </c>
      <c r="L37" s="1690">
        <v>0</v>
      </c>
      <c r="M37" s="1690">
        <v>-8429</v>
      </c>
      <c r="N37" s="1690">
        <v>0</v>
      </c>
      <c r="O37" s="1690">
        <v>0</v>
      </c>
      <c r="P37" s="1690">
        <v>0</v>
      </c>
      <c r="Q37" s="1690">
        <v>-16143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2022975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51" t="s">
        <v>1162</v>
      </c>
      <c r="C39" s="3451"/>
      <c r="D39" s="3451"/>
      <c r="E39" s="3451"/>
      <c r="F39" s="3451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2243</v>
      </c>
      <c r="C40" s="3455"/>
      <c r="D40" s="3455"/>
      <c r="E40" s="3455"/>
      <c r="F40" s="3455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2244</v>
      </c>
      <c r="C41" s="3455"/>
      <c r="D41" s="3455"/>
      <c r="E41" s="3455"/>
      <c r="F41" s="3455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35" t="s">
        <v>118</v>
      </c>
      <c r="C43" s="2835"/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</row>
    <row r="44" spans="2:26" ht="12" customHeight="1">
      <c r="B44" s="2834" t="s">
        <v>429</v>
      </c>
      <c r="C44" s="2834"/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Z44" s="97"/>
    </row>
    <row r="45" spans="2:26" ht="12" customHeight="1">
      <c r="Z45" s="100"/>
    </row>
  </sheetData>
  <mergeCells count="36"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6:D6"/>
    <mergeCell ref="B15:F15"/>
    <mergeCell ref="C29:F29"/>
    <mergeCell ref="B26:F26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7" style="1891" customWidth="1"/>
    <col min="5" max="5" width="11.7109375" style="1891" customWidth="1"/>
    <col min="6" max="6" width="9.7109375" style="1891" customWidth="1"/>
    <col min="7" max="7" width="26.85546875" style="1891" customWidth="1"/>
    <col min="8" max="8" width="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1">
      <c r="B2" s="3510" t="s">
        <v>430</v>
      </c>
      <c r="C2" s="3511"/>
      <c r="D2" s="3511"/>
      <c r="E2" s="3511"/>
      <c r="F2" s="3511"/>
    </row>
    <row r="4" spans="2:31" ht="16.5" customHeight="1">
      <c r="B4" s="3731" t="s">
        <v>2245</v>
      </c>
      <c r="C4" s="3732"/>
      <c r="D4" s="3732"/>
      <c r="E4" s="3732"/>
      <c r="J4" s="3538" t="s">
        <v>1444</v>
      </c>
      <c r="K4" s="3538"/>
      <c r="L4" s="3538"/>
      <c r="M4" s="3538"/>
      <c r="N4" s="3538"/>
      <c r="O4" s="3538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31" t="s">
        <v>531</v>
      </c>
      <c r="C5" s="3732"/>
      <c r="D5" s="3732"/>
      <c r="E5" s="3732"/>
      <c r="J5" s="3539" t="s">
        <v>268</v>
      </c>
      <c r="K5" s="3539"/>
      <c r="L5" s="3539"/>
      <c r="M5" s="3539"/>
      <c r="N5" s="3539"/>
      <c r="O5" s="3539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4.25">
      <c r="B6" s="3539" t="s">
        <v>1461</v>
      </c>
      <c r="C6" s="3539"/>
      <c r="D6" s="3539"/>
      <c r="E6" s="3539"/>
      <c r="F6" s="3539"/>
      <c r="G6" s="3539"/>
      <c r="H6" s="3539"/>
      <c r="I6" s="3539"/>
      <c r="J6" s="3539"/>
      <c r="K6" s="3539"/>
      <c r="L6" s="3539"/>
      <c r="M6" s="3539"/>
      <c r="N6" s="3539"/>
      <c r="O6" s="3539"/>
      <c r="P6" s="3539"/>
      <c r="Q6" s="3539"/>
      <c r="R6" s="3539"/>
      <c r="S6" s="3539"/>
      <c r="T6" s="3539"/>
      <c r="U6" s="3539"/>
      <c r="V6" s="3539"/>
      <c r="W6" s="3539"/>
    </row>
    <row r="7" spans="2:31" ht="15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1224</v>
      </c>
      <c r="J8" s="2340" t="s">
        <v>1224</v>
      </c>
      <c r="K8" s="3710" t="s">
        <v>1623</v>
      </c>
      <c r="L8" s="3710"/>
      <c r="M8" s="3710"/>
      <c r="N8" s="3714" t="s">
        <v>1628</v>
      </c>
      <c r="O8" s="3715"/>
      <c r="P8" s="3715"/>
      <c r="Q8" s="3715"/>
      <c r="R8" s="3716"/>
      <c r="S8" s="3711" t="s">
        <v>1961</v>
      </c>
      <c r="T8" s="3712"/>
      <c r="U8" s="3712"/>
      <c r="V8" s="3713"/>
      <c r="W8" s="2341" t="s">
        <v>1962</v>
      </c>
    </row>
    <row r="9" spans="2:31" s="2336" customFormat="1" ht="15" customHeight="1">
      <c r="B9" s="3708" t="s">
        <v>1304</v>
      </c>
      <c r="C9" s="3709"/>
      <c r="D9" s="3709"/>
      <c r="E9" s="3709"/>
      <c r="F9" s="3709"/>
      <c r="G9" s="3709"/>
      <c r="H9" s="2344"/>
      <c r="I9" s="2345" t="s">
        <v>2246</v>
      </c>
      <c r="J9" s="2345" t="s">
        <v>2247</v>
      </c>
      <c r="K9" s="2072" t="s">
        <v>1965</v>
      </c>
      <c r="L9" s="2072" t="s">
        <v>1965</v>
      </c>
      <c r="M9" s="2072" t="s">
        <v>145</v>
      </c>
      <c r="N9" s="2072" t="s">
        <v>1966</v>
      </c>
      <c r="O9" s="2072" t="s">
        <v>1967</v>
      </c>
      <c r="P9" s="2072" t="s">
        <v>1968</v>
      </c>
      <c r="Q9" s="2072" t="s">
        <v>1969</v>
      </c>
      <c r="R9" s="2072" t="s">
        <v>145</v>
      </c>
      <c r="S9" s="2072" t="s">
        <v>1970</v>
      </c>
      <c r="T9" s="2072" t="s">
        <v>1971</v>
      </c>
      <c r="U9" s="2072" t="s">
        <v>1972</v>
      </c>
      <c r="V9" s="2072" t="s">
        <v>145</v>
      </c>
      <c r="W9" s="2346" t="s">
        <v>1973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2248</v>
      </c>
      <c r="J10" s="2345" t="s">
        <v>1229</v>
      </c>
      <c r="K10" s="2347" t="s">
        <v>1975</v>
      </c>
      <c r="L10" s="2347" t="s">
        <v>1975</v>
      </c>
      <c r="M10" s="2347"/>
      <c r="N10" s="2347" t="s">
        <v>2249</v>
      </c>
      <c r="O10" s="2347" t="s">
        <v>1977</v>
      </c>
      <c r="P10" s="2347" t="s">
        <v>2250</v>
      </c>
      <c r="Q10" s="2347" t="s">
        <v>1978</v>
      </c>
      <c r="R10" s="2347"/>
      <c r="S10" s="2347" t="s">
        <v>1979</v>
      </c>
      <c r="T10" s="2347" t="s">
        <v>1980</v>
      </c>
      <c r="U10" s="2347" t="s">
        <v>1981</v>
      </c>
      <c r="V10" s="2347"/>
      <c r="W10" s="2346" t="s">
        <v>1982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1983</v>
      </c>
      <c r="L11" s="2347" t="s">
        <v>1619</v>
      </c>
      <c r="M11" s="2347"/>
      <c r="N11" s="2347" t="s">
        <v>2251</v>
      </c>
      <c r="O11" s="2347" t="s">
        <v>2252</v>
      </c>
      <c r="P11" s="2347" t="s">
        <v>2253</v>
      </c>
      <c r="Q11" s="2347" t="s">
        <v>1986</v>
      </c>
      <c r="R11" s="2347"/>
      <c r="S11" s="2347" t="s">
        <v>678</v>
      </c>
      <c r="T11" s="2347" t="s">
        <v>1987</v>
      </c>
      <c r="U11" s="2347" t="s">
        <v>1988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1962</v>
      </c>
      <c r="O12" s="2347" t="s">
        <v>2254</v>
      </c>
      <c r="P12" s="2347" t="s">
        <v>1990</v>
      </c>
      <c r="Q12" s="2347" t="s">
        <v>1229</v>
      </c>
      <c r="R12" s="2347"/>
      <c r="S12" s="2347"/>
      <c r="T12" s="2347" t="s">
        <v>1991</v>
      </c>
      <c r="U12" s="2347" t="s">
        <v>1992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1973</v>
      </c>
      <c r="O13" s="2347"/>
      <c r="P13" s="2347" t="s">
        <v>898</v>
      </c>
      <c r="Q13" s="2347"/>
      <c r="R13" s="2347"/>
      <c r="S13" s="2347"/>
      <c r="T13" s="2347" t="s">
        <v>1673</v>
      </c>
      <c r="U13" s="2347" t="s">
        <v>1994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656</v>
      </c>
      <c r="U14" s="2347" t="s">
        <v>1995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681</v>
      </c>
      <c r="O15" s="2354" t="s">
        <v>326</v>
      </c>
      <c r="P15" s="2354" t="s">
        <v>324</v>
      </c>
      <c r="Q15" s="2354" t="s">
        <v>1996</v>
      </c>
      <c r="R15" s="2354" t="s">
        <v>682</v>
      </c>
      <c r="S15" s="2354" t="s">
        <v>323</v>
      </c>
      <c r="T15" s="2354" t="s">
        <v>322</v>
      </c>
      <c r="U15" s="2354" t="s">
        <v>1557</v>
      </c>
      <c r="V15" s="2354" t="s">
        <v>933</v>
      </c>
      <c r="W15" s="2355" t="s">
        <v>1827</v>
      </c>
    </row>
    <row r="16" spans="2:31" s="2336" customFormat="1" ht="15" customHeight="1">
      <c r="B16" s="3717" t="s">
        <v>197</v>
      </c>
      <c r="C16" s="3718"/>
      <c r="D16" s="3718" t="s">
        <v>1237</v>
      </c>
      <c r="E16" s="3718"/>
      <c r="F16" s="3718"/>
      <c r="G16" s="3718"/>
      <c r="H16" s="1415" t="s">
        <v>1564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9" t="s">
        <v>377</v>
      </c>
      <c r="F17" s="3719"/>
      <c r="G17" s="3719"/>
      <c r="H17" s="1415" t="s">
        <v>1567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07" t="s">
        <v>378</v>
      </c>
      <c r="F18" s="3707"/>
      <c r="G18" s="370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0" t="s">
        <v>684</v>
      </c>
      <c r="E19" s="3720"/>
      <c r="F19" s="3720"/>
      <c r="G19" s="3720"/>
      <c r="H19" s="2098" t="s">
        <v>1997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07" t="s">
        <v>1269</v>
      </c>
      <c r="E20" s="3707"/>
      <c r="F20" s="3707"/>
      <c r="G20" s="370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21" t="s">
        <v>1312</v>
      </c>
      <c r="C21" s="3722"/>
      <c r="D21" s="3722"/>
      <c r="E21" s="3722"/>
      <c r="F21" s="3722"/>
      <c r="G21" s="3722"/>
      <c r="H21" s="2098" t="s">
        <v>1998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23" t="s">
        <v>381</v>
      </c>
      <c r="C22" s="3707"/>
      <c r="D22" s="3707"/>
      <c r="E22" s="3707"/>
      <c r="F22" s="3707"/>
      <c r="G22" s="370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4" t="s">
        <v>1313</v>
      </c>
      <c r="C23" s="3725"/>
      <c r="D23" s="3725"/>
      <c r="E23" s="3725"/>
      <c r="F23" s="3725"/>
      <c r="G23" s="3725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6" t="s">
        <v>1242</v>
      </c>
      <c r="D24" s="3726"/>
      <c r="E24" s="3726"/>
      <c r="F24" s="3727" t="s">
        <v>1243</v>
      </c>
      <c r="G24" s="3727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9" t="s">
        <v>1999</v>
      </c>
      <c r="G25" s="3719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9" t="s">
        <v>1205</v>
      </c>
      <c r="G26" s="3719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8" t="s">
        <v>1314</v>
      </c>
      <c r="D27" s="3728"/>
      <c r="E27" s="3728"/>
      <c r="F27" s="3728"/>
      <c r="G27" s="3728"/>
      <c r="H27" s="1416" t="s">
        <v>1082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8" t="s">
        <v>1315</v>
      </c>
      <c r="D28" s="3728"/>
      <c r="E28" s="3728"/>
      <c r="F28" s="3728"/>
      <c r="G28" s="2370" t="s">
        <v>1243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1999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1205</v>
      </c>
      <c r="H30" s="1416" t="s">
        <v>1508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8" t="s">
        <v>1316</v>
      </c>
      <c r="D31" s="3728"/>
      <c r="E31" s="3728"/>
      <c r="F31" s="3728"/>
      <c r="G31" s="3728"/>
      <c r="H31" s="1416" t="s">
        <v>2000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0" t="s">
        <v>1317</v>
      </c>
      <c r="D32" s="3720"/>
      <c r="E32" s="3720"/>
      <c r="F32" s="3720"/>
      <c r="G32" s="2370" t="s">
        <v>1243</v>
      </c>
      <c r="H32" s="1416" t="s">
        <v>1517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1999</v>
      </c>
      <c r="H33" s="1416" t="s">
        <v>1521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1205</v>
      </c>
      <c r="H34" s="1416" t="s">
        <v>1524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0" t="s">
        <v>1249</v>
      </c>
      <c r="D35" s="3720"/>
      <c r="E35" s="3720"/>
      <c r="F35" s="3720"/>
      <c r="G35" s="3720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07" t="s">
        <v>1318</v>
      </c>
      <c r="D36" s="3707"/>
      <c r="E36" s="3707"/>
      <c r="F36" s="3719" t="s">
        <v>1243</v>
      </c>
      <c r="G36" s="3719"/>
      <c r="H36" s="1416" t="s">
        <v>1025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9" t="s">
        <v>1999</v>
      </c>
      <c r="G37" s="3719"/>
      <c r="H37" s="1416" t="s">
        <v>1120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9" t="s">
        <v>1205</v>
      </c>
      <c r="G38" s="3719"/>
      <c r="H38" s="1416" t="s">
        <v>1027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21" t="s">
        <v>1319</v>
      </c>
      <c r="C39" s="3722"/>
      <c r="D39" s="3722"/>
      <c r="E39" s="3722"/>
      <c r="F39" s="3722"/>
      <c r="G39" s="3722"/>
      <c r="H39" s="1416" t="s">
        <v>1034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23" t="s">
        <v>386</v>
      </c>
      <c r="C40" s="3707"/>
      <c r="D40" s="3707"/>
      <c r="E40" s="3707"/>
      <c r="F40" s="3707"/>
      <c r="G40" s="3707"/>
      <c r="H40" s="1416" t="s">
        <v>2001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07" t="s">
        <v>387</v>
      </c>
      <c r="D41" s="3707"/>
      <c r="E41" s="3707"/>
      <c r="F41" s="3707"/>
      <c r="G41" s="3707"/>
      <c r="H41" s="1416" t="s">
        <v>2002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23" t="s">
        <v>389</v>
      </c>
      <c r="C42" s="3707"/>
      <c r="D42" s="3707"/>
      <c r="E42" s="3707"/>
      <c r="F42" s="3707"/>
      <c r="G42" s="3707"/>
      <c r="H42" s="1416" t="s">
        <v>2003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9" t="s">
        <v>390</v>
      </c>
      <c r="C43" s="3728"/>
      <c r="D43" s="3728"/>
      <c r="E43" s="3728"/>
      <c r="F43" s="3728"/>
      <c r="G43" s="3728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23" t="s">
        <v>391</v>
      </c>
      <c r="C44" s="3707"/>
      <c r="D44" s="3707"/>
      <c r="E44" s="3707"/>
      <c r="F44" s="3707"/>
      <c r="G44" s="370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23" t="s">
        <v>392</v>
      </c>
      <c r="C45" s="3707"/>
      <c r="D45" s="3707"/>
      <c r="E45" s="3707"/>
      <c r="F45" s="3707"/>
      <c r="G45" s="370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23" t="s">
        <v>393</v>
      </c>
      <c r="C46" s="3707"/>
      <c r="D46" s="3707"/>
      <c r="E46" s="3707"/>
      <c r="F46" s="3707"/>
      <c r="G46" s="3707"/>
      <c r="H46" s="1416" t="s">
        <v>1531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35" t="s">
        <v>2004</v>
      </c>
      <c r="C47" s="3736"/>
      <c r="D47" s="3736"/>
      <c r="E47" s="3736"/>
      <c r="F47" s="3736"/>
      <c r="G47" s="3736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27" t="s">
        <v>395</v>
      </c>
      <c r="D48" s="3727"/>
      <c r="E48" s="3727"/>
      <c r="F48" s="3727"/>
      <c r="G48" s="3727"/>
      <c r="H48" s="1417" t="s">
        <v>2005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9" t="s">
        <v>396</v>
      </c>
      <c r="D49" s="3719"/>
      <c r="E49" s="3719"/>
      <c r="F49" s="3719"/>
      <c r="G49" s="3719"/>
      <c r="H49" s="1416" t="s">
        <v>2006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9" t="s">
        <v>397</v>
      </c>
      <c r="D50" s="3719"/>
      <c r="E50" s="3719"/>
      <c r="F50" s="3719"/>
      <c r="G50" s="3719"/>
      <c r="H50" s="1416" t="s">
        <v>2007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9" t="s">
        <v>398</v>
      </c>
      <c r="D51" s="3719"/>
      <c r="E51" s="3719"/>
      <c r="F51" s="3719"/>
      <c r="G51" s="3719"/>
      <c r="H51" s="1416" t="s">
        <v>1657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9" t="s">
        <v>400</v>
      </c>
      <c r="D52" s="3719"/>
      <c r="E52" s="3719"/>
      <c r="F52" s="3719"/>
      <c r="G52" s="3719"/>
      <c r="H52" s="1416" t="s">
        <v>2008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9" t="s">
        <v>401</v>
      </c>
      <c r="D53" s="3719"/>
      <c r="E53" s="3719"/>
      <c r="F53" s="3719"/>
      <c r="G53" s="3719"/>
      <c r="H53" s="1416" t="s">
        <v>2009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9" t="s">
        <v>403</v>
      </c>
      <c r="D54" s="3719"/>
      <c r="E54" s="3719"/>
      <c r="F54" s="3719"/>
      <c r="G54" s="3719"/>
      <c r="H54" s="1416" t="s">
        <v>2010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9" t="s">
        <v>404</v>
      </c>
      <c r="D55" s="3719"/>
      <c r="E55" s="3719"/>
      <c r="F55" s="3719"/>
      <c r="G55" s="3719"/>
      <c r="H55" s="1416" t="s">
        <v>1534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9" t="s">
        <v>406</v>
      </c>
      <c r="D56" s="3719"/>
      <c r="E56" s="3719"/>
      <c r="F56" s="3719"/>
      <c r="G56" s="3719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21" t="s">
        <v>2011</v>
      </c>
      <c r="C57" s="3722"/>
      <c r="D57" s="3722"/>
      <c r="E57" s="3722"/>
      <c r="F57" s="3722"/>
      <c r="G57" s="3722"/>
      <c r="H57" s="1416" t="s">
        <v>1698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23" t="s">
        <v>408</v>
      </c>
      <c r="C58" s="3707"/>
      <c r="D58" s="3707"/>
      <c r="E58" s="3707"/>
      <c r="F58" s="3707"/>
      <c r="G58" s="370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9" t="s">
        <v>409</v>
      </c>
      <c r="C59" s="3728"/>
      <c r="D59" s="3728"/>
      <c r="E59" s="3728"/>
      <c r="F59" s="3728"/>
      <c r="G59" s="3728"/>
      <c r="H59" s="1416" t="s">
        <v>1539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35" t="s">
        <v>2012</v>
      </c>
      <c r="C60" s="3736"/>
      <c r="D60" s="3736"/>
      <c r="E60" s="3736"/>
      <c r="F60" s="3736"/>
      <c r="G60" s="3736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27" t="s">
        <v>411</v>
      </c>
      <c r="D61" s="3727"/>
      <c r="E61" s="3727"/>
      <c r="F61" s="3727"/>
      <c r="G61" s="3727"/>
      <c r="H61" s="1417" t="s">
        <v>2013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9" t="s">
        <v>412</v>
      </c>
      <c r="D62" s="3719"/>
      <c r="E62" s="3719"/>
      <c r="F62" s="3719"/>
      <c r="G62" s="3719"/>
      <c r="H62" s="1416" t="s">
        <v>2014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21" t="s">
        <v>2015</v>
      </c>
      <c r="C63" s="3722"/>
      <c r="D63" s="3722"/>
      <c r="E63" s="3722"/>
      <c r="F63" s="3722"/>
      <c r="G63" s="3722"/>
      <c r="H63" s="1416" t="s">
        <v>2016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23" t="s">
        <v>415</v>
      </c>
      <c r="C64" s="3707"/>
      <c r="D64" s="3707"/>
      <c r="E64" s="3707"/>
      <c r="F64" s="3707"/>
      <c r="G64" s="3707"/>
      <c r="H64" s="1416" t="s">
        <v>2017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23" t="s">
        <v>416</v>
      </c>
      <c r="C65" s="3707"/>
      <c r="D65" s="3707"/>
      <c r="E65" s="3707"/>
      <c r="F65" s="3707"/>
      <c r="G65" s="3707"/>
      <c r="H65" s="1416" t="s">
        <v>2018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23" t="s">
        <v>417</v>
      </c>
      <c r="C66" s="3707"/>
      <c r="D66" s="3707"/>
      <c r="E66" s="3707"/>
      <c r="F66" s="3707"/>
      <c r="G66" s="370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33" t="s">
        <v>1320</v>
      </c>
      <c r="C67" s="3734"/>
      <c r="D67" s="3734"/>
      <c r="E67" s="3734"/>
      <c r="F67" s="3734"/>
      <c r="G67" s="3734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30" t="s">
        <v>2019</v>
      </c>
      <c r="D69" s="3730"/>
      <c r="E69" s="3730"/>
      <c r="F69" s="3730"/>
      <c r="G69" s="3730"/>
      <c r="H69" s="3730"/>
      <c r="I69" s="3730"/>
      <c r="J69" s="3730"/>
      <c r="K69" s="3730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W70" s="1467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</row>
    <row r="72" spans="2:23" ht="15" customHeight="1"/>
  </sheetData>
  <mergeCells count="64">
    <mergeCell ref="B70:L70"/>
    <mergeCell ref="B71:L71"/>
    <mergeCell ref="B60:G60"/>
    <mergeCell ref="C61:G61"/>
    <mergeCell ref="C62:G6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C48:G48"/>
    <mergeCell ref="C49:G49"/>
    <mergeCell ref="C50:G50"/>
    <mergeCell ref="C51:G51"/>
    <mergeCell ref="C52:G5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7" customWidth="1"/>
    <col min="10" max="10" width="9.28515625" customWidth="1"/>
    <col min="11" max="11" width="19.5703125" customWidth="1"/>
    <col min="12" max="12" width="3.28515625" customWidth="1"/>
    <col min="13" max="13" width="12" customWidth="1"/>
    <col min="14" max="19" width="11" customWidth="1"/>
    <col min="20" max="20" width="13.28515625" customWidth="1"/>
    <col min="21" max="27" width="11" customWidth="1"/>
    <col min="28" max="28" width="8" customWidth="1"/>
  </cols>
  <sheetData>
    <row r="2" spans="2:38" ht="12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2255</v>
      </c>
      <c r="C4" s="2808"/>
      <c r="D4" s="2808"/>
      <c r="E4" s="2808"/>
      <c r="F4" s="2808"/>
      <c r="G4" s="2808"/>
      <c r="H4" s="2808"/>
      <c r="I4" s="2808"/>
      <c r="J4" s="21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1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1"/>
      <c r="K6" s="21"/>
      <c r="L6" s="21"/>
      <c r="M6" s="2827" t="s">
        <v>1322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47" t="s">
        <v>1323</v>
      </c>
      <c r="C12" s="3169"/>
      <c r="D12" s="3169"/>
      <c r="E12" s="3169"/>
      <c r="F12" s="3169"/>
      <c r="G12" s="3169"/>
      <c r="H12" s="3169"/>
      <c r="I12" s="3169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48" t="s">
        <v>25</v>
      </c>
      <c r="C13" s="2817"/>
      <c r="D13" s="2817"/>
      <c r="E13" s="2817"/>
      <c r="F13" s="2817"/>
      <c r="G13" s="2806" t="s">
        <v>1237</v>
      </c>
      <c r="H13" s="2806"/>
      <c r="I13" s="2806"/>
      <c r="J13" s="2806"/>
      <c r="K13" s="2806"/>
      <c r="L13" s="96" t="s">
        <v>199</v>
      </c>
      <c r="M13" s="125">
        <v>3392</v>
      </c>
      <c r="N13" s="125">
        <v>598</v>
      </c>
      <c r="O13" s="125">
        <v>11440</v>
      </c>
      <c r="P13" s="125">
        <v>5672</v>
      </c>
      <c r="Q13" s="125">
        <v>22939</v>
      </c>
      <c r="R13" s="125">
        <v>102027</v>
      </c>
      <c r="S13" s="125">
        <v>1296</v>
      </c>
      <c r="T13" s="125">
        <v>2532</v>
      </c>
      <c r="U13" s="125">
        <v>68198</v>
      </c>
      <c r="V13" s="125">
        <v>16791</v>
      </c>
      <c r="W13" s="125">
        <v>1153</v>
      </c>
      <c r="X13" s="125">
        <v>659</v>
      </c>
      <c r="Y13" s="125">
        <v>158</v>
      </c>
      <c r="Z13" s="125">
        <v>0</v>
      </c>
      <c r="AA13" s="2378">
        <v>236855</v>
      </c>
    </row>
    <row r="14" spans="2:38" ht="12" customHeight="1">
      <c r="B14" s="1004"/>
      <c r="G14" s="2805" t="s">
        <v>377</v>
      </c>
      <c r="H14" s="2816"/>
      <c r="I14" s="2816"/>
      <c r="J14" s="2816"/>
      <c r="K14" s="2816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05" t="s">
        <v>378</v>
      </c>
      <c r="H15" s="2816"/>
      <c r="I15" s="2816"/>
      <c r="J15" s="2816"/>
      <c r="K15" s="2816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05" t="s">
        <v>684</v>
      </c>
      <c r="H16" s="2805"/>
      <c r="I16" s="2805"/>
      <c r="J16" s="2805"/>
      <c r="K16" s="2805"/>
      <c r="L16" s="96" t="s">
        <v>202</v>
      </c>
      <c r="M16" s="2375">
        <v>3392</v>
      </c>
      <c r="N16" s="2375">
        <v>598</v>
      </c>
      <c r="O16" s="2375">
        <v>11440</v>
      </c>
      <c r="P16" s="2375">
        <v>5672</v>
      </c>
      <c r="Q16" s="2375"/>
      <c r="R16" s="2375">
        <v>102027</v>
      </c>
      <c r="S16" s="2375">
        <v>1296</v>
      </c>
      <c r="T16" s="2375">
        <v>2532</v>
      </c>
      <c r="U16" s="2375">
        <v>68198</v>
      </c>
      <c r="V16" s="2375">
        <v>16791</v>
      </c>
      <c r="W16" s="2375">
        <v>1153</v>
      </c>
      <c r="X16" s="2375">
        <v>659</v>
      </c>
      <c r="Y16" s="2375">
        <v>158</v>
      </c>
      <c r="Z16" s="2375">
        <v>0</v>
      </c>
      <c r="AA16" s="2378">
        <v>236855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0</v>
      </c>
      <c r="W17" s="2375">
        <v>0</v>
      </c>
      <c r="X17" s="2375">
        <v>0</v>
      </c>
      <c r="Y17" s="2375">
        <v>0</v>
      </c>
      <c r="Z17" s="2375">
        <v>0</v>
      </c>
      <c r="AA17" s="2378">
        <v>0</v>
      </c>
    </row>
    <row r="18" spans="2:27" ht="12" customHeight="1">
      <c r="B18" s="3246" t="s">
        <v>1324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3392</v>
      </c>
      <c r="N18" s="2375">
        <v>598</v>
      </c>
      <c r="O18" s="2375">
        <v>11440</v>
      </c>
      <c r="P18" s="2375">
        <v>5672</v>
      </c>
      <c r="Q18" s="2375">
        <v>22939</v>
      </c>
      <c r="R18" s="2375">
        <v>102027</v>
      </c>
      <c r="S18" s="2375">
        <v>1296</v>
      </c>
      <c r="T18" s="2375">
        <v>2532</v>
      </c>
      <c r="U18" s="2375">
        <v>68198</v>
      </c>
      <c r="V18" s="2375">
        <v>16791</v>
      </c>
      <c r="W18" s="2375">
        <v>1153</v>
      </c>
      <c r="X18" s="2375">
        <v>659</v>
      </c>
      <c r="Y18" s="2375">
        <v>158</v>
      </c>
      <c r="Z18" s="2375">
        <v>0</v>
      </c>
      <c r="AA18" s="2378">
        <v>236855</v>
      </c>
    </row>
    <row r="19" spans="2:27" ht="12" customHeight="1">
      <c r="B19" s="3224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45" t="s">
        <v>1241</v>
      </c>
      <c r="C20" s="2820"/>
      <c r="D20" s="2820"/>
      <c r="E20" s="2820"/>
      <c r="F20" s="2820"/>
      <c r="G20" s="2820"/>
      <c r="H20" s="2820"/>
      <c r="I20" s="2820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2" t="s">
        <v>1242</v>
      </c>
      <c r="D21" s="2822"/>
      <c r="E21" s="2822"/>
      <c r="F21" s="2822"/>
      <c r="G21" s="2822"/>
      <c r="H21" s="2822"/>
      <c r="I21" s="2822"/>
      <c r="J21" s="2818" t="s">
        <v>180</v>
      </c>
      <c r="K21" s="2818"/>
      <c r="L21" s="95" t="s">
        <v>206</v>
      </c>
      <c r="M21" s="2380">
        <v>2653</v>
      </c>
      <c r="N21" s="2380">
        <v>1055</v>
      </c>
      <c r="O21" s="2380">
        <v>13610</v>
      </c>
      <c r="P21" s="2380">
        <v>5831</v>
      </c>
      <c r="Q21" s="2380">
        <v>10372</v>
      </c>
      <c r="R21" s="2380">
        <v>116027</v>
      </c>
      <c r="S21" s="2380">
        <v>0</v>
      </c>
      <c r="T21" s="2380">
        <v>0</v>
      </c>
      <c r="U21" s="2380">
        <v>72924</v>
      </c>
      <c r="V21" s="2380">
        <v>0</v>
      </c>
      <c r="W21" s="2380">
        <v>706</v>
      </c>
      <c r="X21" s="2380">
        <v>321</v>
      </c>
      <c r="Y21" s="2380">
        <v>53</v>
      </c>
      <c r="Z21" s="2380">
        <v>0</v>
      </c>
      <c r="AA21" s="2381">
        <v>223552</v>
      </c>
    </row>
    <row r="22" spans="2:27" ht="12" customHeight="1">
      <c r="B22" s="1166"/>
      <c r="C22" s="2802"/>
      <c r="D22" s="2802"/>
      <c r="E22" s="2802"/>
      <c r="F22" s="2802"/>
      <c r="G22" s="2802"/>
      <c r="H22" s="2802"/>
      <c r="I22" s="2802"/>
      <c r="J22" s="2805" t="s">
        <v>143</v>
      </c>
      <c r="K22" s="2805"/>
      <c r="L22" s="96" t="s">
        <v>207</v>
      </c>
      <c r="M22" s="2375">
        <v>247</v>
      </c>
      <c r="N22" s="2375">
        <v>94</v>
      </c>
      <c r="O22" s="2375">
        <v>1934</v>
      </c>
      <c r="P22" s="2375">
        <v>872</v>
      </c>
      <c r="Q22" s="2375">
        <v>0</v>
      </c>
      <c r="R22" s="2375">
        <v>45394</v>
      </c>
      <c r="S22" s="2375">
        <v>0</v>
      </c>
      <c r="T22" s="2375">
        <v>0</v>
      </c>
      <c r="U22" s="2375">
        <v>11022</v>
      </c>
      <c r="V22" s="2375">
        <v>0</v>
      </c>
      <c r="W22" s="2375">
        <v>67</v>
      </c>
      <c r="X22" s="2375">
        <v>29</v>
      </c>
      <c r="Y22" s="2375">
        <v>6</v>
      </c>
      <c r="Z22" s="2375">
        <v>0</v>
      </c>
      <c r="AA22" s="2378">
        <v>59665</v>
      </c>
    </row>
    <row r="23" spans="2:27" ht="12" customHeight="1">
      <c r="B23" s="1166"/>
      <c r="C23" s="2849"/>
      <c r="D23" s="2849"/>
      <c r="E23" s="2849"/>
      <c r="F23" s="2849"/>
      <c r="G23" s="2849"/>
      <c r="H23" s="2849"/>
      <c r="I23" s="2849"/>
      <c r="J23" s="2805" t="s">
        <v>181</v>
      </c>
      <c r="K23" s="2805"/>
      <c r="L23" s="96" t="s">
        <v>384</v>
      </c>
      <c r="M23" s="2380">
        <v>1449</v>
      </c>
      <c r="N23" s="2380">
        <v>979</v>
      </c>
      <c r="O23" s="2380">
        <v>7904</v>
      </c>
      <c r="P23" s="2380">
        <v>4432</v>
      </c>
      <c r="Q23" s="2380">
        <v>9525</v>
      </c>
      <c r="R23" s="2380">
        <v>57983</v>
      </c>
      <c r="S23" s="2380">
        <v>0</v>
      </c>
      <c r="T23" s="2380">
        <v>0</v>
      </c>
      <c r="U23" s="2380">
        <v>44526</v>
      </c>
      <c r="V23" s="2380">
        <v>0</v>
      </c>
      <c r="W23" s="2380">
        <v>815</v>
      </c>
      <c r="X23" s="2380">
        <v>464</v>
      </c>
      <c r="Y23" s="2380">
        <v>61</v>
      </c>
      <c r="Z23" s="2380">
        <v>0</v>
      </c>
      <c r="AA23" s="2381">
        <v>128138</v>
      </c>
    </row>
    <row r="24" spans="2:27" ht="12" customHeight="1">
      <c r="B24" s="1168"/>
      <c r="C24" s="2833" t="s">
        <v>1314</v>
      </c>
      <c r="D24" s="2833"/>
      <c r="E24" s="2833"/>
      <c r="F24" s="2833"/>
      <c r="G24" s="2833"/>
      <c r="H24" s="2833"/>
      <c r="I24" s="2833"/>
      <c r="J24" s="11"/>
      <c r="K24" s="11"/>
      <c r="L24" s="96" t="s">
        <v>208</v>
      </c>
      <c r="M24" s="2375">
        <v>4349</v>
      </c>
      <c r="N24" s="2375">
        <v>2128</v>
      </c>
      <c r="O24" s="2375">
        <v>23448</v>
      </c>
      <c r="P24" s="2375">
        <v>11135</v>
      </c>
      <c r="Q24" s="2375">
        <v>19897</v>
      </c>
      <c r="R24" s="2375">
        <v>219404</v>
      </c>
      <c r="S24" s="2375">
        <v>0</v>
      </c>
      <c r="T24" s="2375">
        <v>0</v>
      </c>
      <c r="U24" s="2375">
        <v>128472</v>
      </c>
      <c r="V24" s="2375">
        <v>0</v>
      </c>
      <c r="W24" s="2375">
        <v>1588</v>
      </c>
      <c r="X24" s="2375">
        <v>814</v>
      </c>
      <c r="Y24" s="2375">
        <v>120</v>
      </c>
      <c r="Z24" s="2375">
        <v>0</v>
      </c>
      <c r="AA24" s="2378">
        <v>411355</v>
      </c>
    </row>
    <row r="25" spans="2:27" ht="12" customHeight="1">
      <c r="B25" s="1168"/>
      <c r="C25" s="2833" t="s">
        <v>1315</v>
      </c>
      <c r="D25" s="2833"/>
      <c r="E25" s="2833"/>
      <c r="F25" s="2833"/>
      <c r="G25" s="2833"/>
      <c r="H25" s="2833"/>
      <c r="I25" s="2833"/>
      <c r="J25" s="2805" t="s">
        <v>180</v>
      </c>
      <c r="K25" s="2805"/>
      <c r="L25" s="96" t="s">
        <v>278</v>
      </c>
      <c r="M25" s="2380">
        <v>8</v>
      </c>
      <c r="N25" s="2380">
        <v>1</v>
      </c>
      <c r="O25" s="2380">
        <v>22</v>
      </c>
      <c r="P25" s="2380">
        <v>16</v>
      </c>
      <c r="Q25" s="2380">
        <v>12</v>
      </c>
      <c r="R25" s="2380">
        <v>160</v>
      </c>
      <c r="S25" s="2380">
        <v>0</v>
      </c>
      <c r="T25" s="2380">
        <v>0</v>
      </c>
      <c r="U25" s="2380">
        <v>38</v>
      </c>
      <c r="V25" s="2380">
        <v>0</v>
      </c>
      <c r="W25" s="2380">
        <v>1</v>
      </c>
      <c r="X25" s="2380">
        <v>0</v>
      </c>
      <c r="Y25" s="2380">
        <v>0</v>
      </c>
      <c r="Z25" s="2380">
        <v>0</v>
      </c>
      <c r="AA25" s="2381">
        <v>258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05" t="s">
        <v>143</v>
      </c>
      <c r="K26" s="2805"/>
      <c r="L26" s="96" t="s">
        <v>204</v>
      </c>
      <c r="M26" s="2375">
        <v>3</v>
      </c>
      <c r="N26" s="2375">
        <v>0</v>
      </c>
      <c r="O26" s="2375">
        <v>13</v>
      </c>
      <c r="P26" s="2375">
        <v>9</v>
      </c>
      <c r="Q26" s="2375">
        <v>0</v>
      </c>
      <c r="R26" s="2375">
        <v>539</v>
      </c>
      <c r="S26" s="2375">
        <v>0</v>
      </c>
      <c r="T26" s="2375">
        <v>0</v>
      </c>
      <c r="U26" s="2375">
        <v>13</v>
      </c>
      <c r="V26" s="2375">
        <v>0</v>
      </c>
      <c r="W26" s="2375">
        <v>0</v>
      </c>
      <c r="X26" s="2375">
        <v>0</v>
      </c>
      <c r="Y26" s="2375">
        <v>0</v>
      </c>
      <c r="Z26" s="2375">
        <v>0</v>
      </c>
      <c r="AA26" s="2378">
        <v>577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05" t="s">
        <v>181</v>
      </c>
      <c r="K27" s="2805"/>
      <c r="L27" s="96" t="s">
        <v>279</v>
      </c>
      <c r="M27" s="2380">
        <v>10</v>
      </c>
      <c r="N27" s="2380">
        <v>1</v>
      </c>
      <c r="O27" s="2380">
        <v>23</v>
      </c>
      <c r="P27" s="2380">
        <v>24</v>
      </c>
      <c r="Q27" s="2380">
        <v>15</v>
      </c>
      <c r="R27" s="2380">
        <v>42</v>
      </c>
      <c r="S27" s="2380">
        <v>0</v>
      </c>
      <c r="T27" s="2380">
        <v>0</v>
      </c>
      <c r="U27" s="2380">
        <v>75</v>
      </c>
      <c r="V27" s="2380">
        <v>0</v>
      </c>
      <c r="W27" s="2380">
        <v>1</v>
      </c>
      <c r="X27" s="2380">
        <v>0</v>
      </c>
      <c r="Y27" s="2380">
        <v>0</v>
      </c>
      <c r="Z27" s="2380">
        <v>0</v>
      </c>
      <c r="AA27" s="2381">
        <v>191</v>
      </c>
    </row>
    <row r="28" spans="2:27" ht="12" customHeight="1">
      <c r="B28" s="1166"/>
      <c r="C28" s="2833" t="s">
        <v>1316</v>
      </c>
      <c r="D28" s="2833"/>
      <c r="E28" s="2833"/>
      <c r="F28" s="2833"/>
      <c r="G28" s="2833"/>
      <c r="H28" s="2833"/>
      <c r="I28" s="2833"/>
      <c r="J28" s="2833"/>
      <c r="K28" s="2833"/>
      <c r="L28" s="96" t="s">
        <v>277</v>
      </c>
      <c r="M28" s="2375">
        <v>21</v>
      </c>
      <c r="N28" s="2375">
        <v>2</v>
      </c>
      <c r="O28" s="2375">
        <v>58</v>
      </c>
      <c r="P28" s="2375">
        <v>49</v>
      </c>
      <c r="Q28" s="2375">
        <v>27</v>
      </c>
      <c r="R28" s="2375">
        <v>741</v>
      </c>
      <c r="S28" s="2375">
        <v>0</v>
      </c>
      <c r="T28" s="2375">
        <v>0</v>
      </c>
      <c r="U28" s="2375">
        <v>126</v>
      </c>
      <c r="V28" s="2375">
        <v>0</v>
      </c>
      <c r="W28" s="2375">
        <v>2</v>
      </c>
      <c r="X28" s="2375">
        <v>0</v>
      </c>
      <c r="Y28" s="2375">
        <v>0</v>
      </c>
      <c r="Z28" s="2375">
        <v>0</v>
      </c>
      <c r="AA28" s="2378">
        <v>1026</v>
      </c>
    </row>
    <row r="29" spans="2:27" ht="12" customHeight="1">
      <c r="B29" s="1166"/>
      <c r="C29" s="2816" t="s">
        <v>1317</v>
      </c>
      <c r="D29" s="2816"/>
      <c r="E29" s="2816"/>
      <c r="F29" s="2816"/>
      <c r="G29" s="2816"/>
      <c r="H29" s="2816"/>
      <c r="I29" s="2816"/>
      <c r="J29" s="2805" t="s">
        <v>180</v>
      </c>
      <c r="K29" s="2805"/>
      <c r="L29" s="96" t="s">
        <v>205</v>
      </c>
      <c r="M29" s="2380">
        <v>117</v>
      </c>
      <c r="N29" s="2380">
        <v>36</v>
      </c>
      <c r="O29" s="2380">
        <v>458</v>
      </c>
      <c r="P29" s="2380">
        <v>160</v>
      </c>
      <c r="Q29" s="2380"/>
      <c r="R29" s="2380">
        <v>357</v>
      </c>
      <c r="S29" s="2380">
        <v>0</v>
      </c>
      <c r="T29" s="2380">
        <v>0</v>
      </c>
      <c r="U29" s="2380">
        <v>271</v>
      </c>
      <c r="V29" s="2380"/>
      <c r="W29" s="2380">
        <v>3</v>
      </c>
      <c r="X29" s="2380">
        <v>15</v>
      </c>
      <c r="Y29" s="2380">
        <v>1</v>
      </c>
      <c r="Z29" s="2380">
        <v>0</v>
      </c>
      <c r="AA29" s="2381">
        <v>1418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143</v>
      </c>
      <c r="K30" s="2805"/>
      <c r="L30" s="96" t="s">
        <v>465</v>
      </c>
      <c r="M30" s="2375">
        <v>13</v>
      </c>
      <c r="N30" s="2375">
        <v>5</v>
      </c>
      <c r="O30" s="2375">
        <v>74</v>
      </c>
      <c r="P30" s="2375">
        <v>24</v>
      </c>
      <c r="Q30" s="2375"/>
      <c r="R30" s="2375">
        <v>158</v>
      </c>
      <c r="S30" s="2375">
        <v>0</v>
      </c>
      <c r="T30" s="2375">
        <v>0</v>
      </c>
      <c r="U30" s="2375">
        <v>8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282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05" t="s">
        <v>181</v>
      </c>
      <c r="K31" s="2805"/>
      <c r="L31" s="96" t="s">
        <v>182</v>
      </c>
      <c r="M31" s="2380">
        <v>37</v>
      </c>
      <c r="N31" s="2380">
        <v>16</v>
      </c>
      <c r="O31" s="2380">
        <v>185</v>
      </c>
      <c r="P31" s="2380">
        <v>68</v>
      </c>
      <c r="Q31" s="2380"/>
      <c r="R31" s="2380">
        <v>163</v>
      </c>
      <c r="S31" s="2380">
        <v>0</v>
      </c>
      <c r="T31" s="2380">
        <v>0</v>
      </c>
      <c r="U31" s="2380">
        <v>92</v>
      </c>
      <c r="V31" s="2380"/>
      <c r="W31" s="2380">
        <v>0</v>
      </c>
      <c r="X31" s="2380">
        <v>19</v>
      </c>
      <c r="Y31" s="2380">
        <v>2</v>
      </c>
      <c r="Z31" s="2380">
        <v>0</v>
      </c>
      <c r="AA31" s="2381">
        <v>582</v>
      </c>
    </row>
    <row r="32" spans="2:27" ht="12" customHeight="1">
      <c r="B32" s="1166"/>
      <c r="C32" s="2816" t="s">
        <v>1249</v>
      </c>
      <c r="D32" s="2816"/>
      <c r="E32" s="2816"/>
      <c r="F32" s="2816"/>
      <c r="G32" s="2816"/>
      <c r="H32" s="2816"/>
      <c r="I32" s="2816"/>
      <c r="J32" s="2816"/>
      <c r="K32" s="2816"/>
      <c r="L32" s="96" t="s">
        <v>467</v>
      </c>
      <c r="M32" s="2375">
        <v>167</v>
      </c>
      <c r="N32" s="2375">
        <v>57</v>
      </c>
      <c r="O32" s="2375">
        <v>717</v>
      </c>
      <c r="P32" s="2375">
        <v>252</v>
      </c>
      <c r="Q32" s="2375"/>
      <c r="R32" s="2375">
        <v>678</v>
      </c>
      <c r="S32" s="2375">
        <v>0</v>
      </c>
      <c r="T32" s="2375">
        <v>0</v>
      </c>
      <c r="U32" s="2375">
        <v>371</v>
      </c>
      <c r="V32" s="2375"/>
      <c r="W32" s="2375">
        <v>3</v>
      </c>
      <c r="X32" s="2375">
        <v>34</v>
      </c>
      <c r="Y32" s="2375">
        <v>3</v>
      </c>
      <c r="Z32" s="2375">
        <v>0</v>
      </c>
      <c r="AA32" s="2378">
        <v>2282</v>
      </c>
    </row>
    <row r="33" spans="2:27" ht="12" customHeight="1">
      <c r="B33" s="1166"/>
      <c r="C33" s="2897" t="s">
        <v>1318</v>
      </c>
      <c r="D33" s="2897"/>
      <c r="E33" s="2897"/>
      <c r="F33" s="2897"/>
      <c r="G33" s="2897"/>
      <c r="H33" s="2897"/>
      <c r="I33" s="2897"/>
      <c r="J33" s="2805" t="s">
        <v>180</v>
      </c>
      <c r="K33" s="2805"/>
      <c r="L33" s="96" t="s">
        <v>121</v>
      </c>
      <c r="M33" s="2380">
        <v>2778</v>
      </c>
      <c r="N33" s="2380">
        <v>1092</v>
      </c>
      <c r="O33" s="2380">
        <v>14090</v>
      </c>
      <c r="P33" s="2380">
        <v>6007</v>
      </c>
      <c r="Q33" s="2380">
        <v>10384</v>
      </c>
      <c r="R33" s="2380">
        <v>116544</v>
      </c>
      <c r="S33" s="2380">
        <v>0</v>
      </c>
      <c r="T33" s="2380">
        <v>0</v>
      </c>
      <c r="U33" s="2380">
        <v>73233</v>
      </c>
      <c r="V33" s="2380">
        <v>0</v>
      </c>
      <c r="W33" s="2380">
        <v>710</v>
      </c>
      <c r="X33" s="2380">
        <v>336</v>
      </c>
      <c r="Y33" s="2380">
        <v>54</v>
      </c>
      <c r="Z33" s="2380">
        <v>0</v>
      </c>
      <c r="AA33" s="2381">
        <v>225228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143</v>
      </c>
      <c r="K34" s="2805"/>
      <c r="L34" s="96" t="s">
        <v>122</v>
      </c>
      <c r="M34" s="2375">
        <v>263</v>
      </c>
      <c r="N34" s="2375">
        <v>99</v>
      </c>
      <c r="O34" s="2375">
        <v>2021</v>
      </c>
      <c r="P34" s="2375">
        <v>905</v>
      </c>
      <c r="Q34" s="2375">
        <v>0</v>
      </c>
      <c r="R34" s="2375">
        <v>46091</v>
      </c>
      <c r="S34" s="2375">
        <v>0</v>
      </c>
      <c r="T34" s="2375">
        <v>0</v>
      </c>
      <c r="U34" s="2375">
        <v>11043</v>
      </c>
      <c r="V34" s="2375">
        <v>0</v>
      </c>
      <c r="W34" s="2375">
        <v>67</v>
      </c>
      <c r="X34" s="2375">
        <v>29</v>
      </c>
      <c r="Y34" s="2375">
        <v>6</v>
      </c>
      <c r="Z34" s="2375">
        <v>0</v>
      </c>
      <c r="AA34" s="2378">
        <v>60524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05" t="s">
        <v>181</v>
      </c>
      <c r="K35" s="2805"/>
      <c r="L35" s="96" t="s">
        <v>123</v>
      </c>
      <c r="M35" s="2382">
        <v>1496</v>
      </c>
      <c r="N35" s="2382">
        <v>996</v>
      </c>
      <c r="O35" s="2382">
        <v>8112</v>
      </c>
      <c r="P35" s="2382">
        <v>4524</v>
      </c>
      <c r="Q35" s="2382">
        <v>9540</v>
      </c>
      <c r="R35" s="2382">
        <v>58188</v>
      </c>
      <c r="S35" s="2382">
        <v>0</v>
      </c>
      <c r="T35" s="2382">
        <v>0</v>
      </c>
      <c r="U35" s="2382">
        <v>44693</v>
      </c>
      <c r="V35" s="2382">
        <v>0</v>
      </c>
      <c r="W35" s="2382">
        <v>816</v>
      </c>
      <c r="X35" s="2382">
        <v>483</v>
      </c>
      <c r="Y35" s="2382">
        <v>63</v>
      </c>
      <c r="Z35" s="2382">
        <v>0</v>
      </c>
      <c r="AA35" s="2383">
        <v>128911</v>
      </c>
    </row>
    <row r="36" spans="2:27" ht="12" customHeight="1">
      <c r="B36" s="3246" t="s">
        <v>1325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4537</v>
      </c>
      <c r="N36" s="2375">
        <v>2187</v>
      </c>
      <c r="O36" s="2375">
        <v>24223</v>
      </c>
      <c r="P36" s="2375">
        <v>11436</v>
      </c>
      <c r="Q36" s="2375">
        <v>19924</v>
      </c>
      <c r="R36" s="2375">
        <v>220823</v>
      </c>
      <c r="S36" s="2375">
        <v>0</v>
      </c>
      <c r="T36" s="2375">
        <v>0</v>
      </c>
      <c r="U36" s="2375">
        <v>128969</v>
      </c>
      <c r="V36" s="2375">
        <v>0</v>
      </c>
      <c r="W36" s="2375">
        <v>1593</v>
      </c>
      <c r="X36" s="2375">
        <v>848</v>
      </c>
      <c r="Y36" s="2375">
        <v>123</v>
      </c>
      <c r="Z36" s="2375">
        <v>0</v>
      </c>
      <c r="AA36" s="2378">
        <v>414663</v>
      </c>
    </row>
    <row r="37" spans="2:27" ht="12" customHeight="1">
      <c r="B37" s="3224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24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25" t="s">
        <v>690</v>
      </c>
      <c r="C40" s="2833"/>
      <c r="D40" s="2833"/>
      <c r="E40" s="2833"/>
      <c r="F40" s="2833"/>
      <c r="G40" s="2833"/>
      <c r="H40" s="2833"/>
      <c r="I40" s="2833"/>
      <c r="J40" s="2833"/>
      <c r="K40" s="2833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24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24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24" t="s">
        <v>691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24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0</v>
      </c>
      <c r="N53" s="2375">
        <v>0</v>
      </c>
      <c r="O53" s="2375">
        <v>0</v>
      </c>
      <c r="P53" s="2375">
        <v>0</v>
      </c>
      <c r="Q53" s="2375">
        <v>0</v>
      </c>
      <c r="R53" s="2375">
        <v>0</v>
      </c>
      <c r="S53" s="2375">
        <v>0</v>
      </c>
      <c r="T53" s="2375">
        <v>0</v>
      </c>
      <c r="U53" s="2375">
        <v>0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0</v>
      </c>
    </row>
    <row r="54" spans="2:27" ht="12" customHeight="1">
      <c r="B54" s="3224" t="s">
        <v>692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0</v>
      </c>
      <c r="N54" s="2375">
        <v>0</v>
      </c>
      <c r="O54" s="2375">
        <v>0</v>
      </c>
      <c r="P54" s="2375">
        <v>0</v>
      </c>
      <c r="Q54" s="2375">
        <v>0</v>
      </c>
      <c r="R54" s="2375">
        <v>0</v>
      </c>
      <c r="S54" s="2375">
        <v>0</v>
      </c>
      <c r="T54" s="2375">
        <v>0</v>
      </c>
      <c r="U54" s="2375">
        <v>0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0</v>
      </c>
    </row>
    <row r="55" spans="2:27" ht="12" customHeight="1">
      <c r="B55" s="3224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25" t="s">
        <v>693</v>
      </c>
      <c r="C56" s="2833"/>
      <c r="D56" s="2833"/>
      <c r="E56" s="2833"/>
      <c r="F56" s="2833"/>
      <c r="G56" s="2833"/>
      <c r="H56" s="2833"/>
      <c r="I56" s="2833"/>
      <c r="J56" s="2833"/>
      <c r="K56" s="2833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24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33"/>
      <c r="E59" s="2833"/>
      <c r="F59" s="2833"/>
      <c r="G59" s="2833"/>
      <c r="H59" s="2833"/>
      <c r="I59" s="2833"/>
      <c r="J59" s="2833"/>
      <c r="K59" s="2833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24" t="s">
        <v>694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24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24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24" t="s">
        <v>695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2379">
        <v>0</v>
      </c>
    </row>
    <row r="64" spans="2:27" ht="12" customHeight="1">
      <c r="B64" s="3246" t="s">
        <v>1327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7929</v>
      </c>
      <c r="N64" s="2375">
        <v>2785</v>
      </c>
      <c r="O64" s="2375">
        <v>35663</v>
      </c>
      <c r="P64" s="2375">
        <v>17108</v>
      </c>
      <c r="Q64" s="2375">
        <v>42863</v>
      </c>
      <c r="R64" s="2375">
        <v>322850</v>
      </c>
      <c r="S64" s="2375">
        <v>1296</v>
      </c>
      <c r="T64" s="2375">
        <v>2532</v>
      </c>
      <c r="U64" s="2375">
        <v>197167</v>
      </c>
      <c r="V64" s="2375">
        <v>16791</v>
      </c>
      <c r="W64" s="2375">
        <v>2746</v>
      </c>
      <c r="X64" s="2375">
        <v>1507</v>
      </c>
      <c r="Y64" s="2375">
        <v>281</v>
      </c>
      <c r="Z64" s="2375">
        <v>0</v>
      </c>
      <c r="AA64" s="2378">
        <v>651518</v>
      </c>
    </row>
    <row r="65" spans="2:27" ht="12" customHeight="1">
      <c r="B65" s="3224" t="s">
        <v>1328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0</v>
      </c>
    </row>
    <row r="66" spans="2:27" ht="12" customHeight="1">
      <c r="B66" s="3230" t="s">
        <v>1329</v>
      </c>
      <c r="C66" s="2839"/>
      <c r="D66" s="2839"/>
      <c r="E66" s="2839"/>
      <c r="F66" s="2839"/>
      <c r="G66" s="2839"/>
      <c r="H66" s="2839"/>
      <c r="I66" s="2839"/>
      <c r="J66" s="2839"/>
      <c r="K66" s="2839"/>
      <c r="L66" s="89" t="s">
        <v>116</v>
      </c>
      <c r="M66" s="128">
        <v>2331</v>
      </c>
      <c r="N66" s="128">
        <v>762</v>
      </c>
      <c r="O66" s="128">
        <v>11467</v>
      </c>
      <c r="P66" s="128">
        <v>5152</v>
      </c>
      <c r="Q66" s="128">
        <v>16374</v>
      </c>
      <c r="R66" s="128">
        <v>112925</v>
      </c>
      <c r="S66" s="128">
        <v>462</v>
      </c>
      <c r="T66" s="128">
        <v>844</v>
      </c>
      <c r="U66" s="128">
        <v>101518</v>
      </c>
      <c r="V66" s="128">
        <v>5514</v>
      </c>
      <c r="W66" s="128">
        <v>806</v>
      </c>
      <c r="X66" s="128">
        <v>448</v>
      </c>
      <c r="Y66" s="128">
        <v>85</v>
      </c>
      <c r="Z66" s="128">
        <v>0</v>
      </c>
      <c r="AA66" s="2379">
        <v>258688</v>
      </c>
    </row>
    <row r="67" spans="2:27" ht="12" customHeight="1">
      <c r="B67" s="3231" t="s">
        <v>1330</v>
      </c>
      <c r="C67" s="3232"/>
      <c r="D67" s="3232"/>
      <c r="E67" s="3232"/>
      <c r="F67" s="3232"/>
      <c r="G67" s="3232"/>
      <c r="H67" s="3232"/>
      <c r="I67" s="3232"/>
      <c r="J67" s="3232"/>
      <c r="K67" s="3232"/>
      <c r="L67" s="1200" t="s">
        <v>117</v>
      </c>
      <c r="M67" s="2384">
        <v>5598</v>
      </c>
      <c r="N67" s="2384">
        <v>2023</v>
      </c>
      <c r="O67" s="2384">
        <v>24196</v>
      </c>
      <c r="P67" s="2384">
        <v>11956</v>
      </c>
      <c r="Q67" s="2384">
        <v>26489</v>
      </c>
      <c r="R67" s="2384">
        <v>209925</v>
      </c>
      <c r="S67" s="2384">
        <v>834</v>
      </c>
      <c r="T67" s="2384">
        <v>1688</v>
      </c>
      <c r="U67" s="2384">
        <v>95649</v>
      </c>
      <c r="V67" s="2384">
        <v>11277</v>
      </c>
      <c r="W67" s="2384">
        <v>1940</v>
      </c>
      <c r="X67" s="2384">
        <v>1059</v>
      </c>
      <c r="Y67" s="2384">
        <v>196</v>
      </c>
      <c r="Z67" s="2384">
        <v>0</v>
      </c>
      <c r="AA67" s="2385">
        <v>392830</v>
      </c>
    </row>
    <row r="68" spans="2:27" ht="12" customHeight="1">
      <c r="B68" s="3249" t="s">
        <v>1331</v>
      </c>
      <c r="C68" s="3250"/>
      <c r="D68" s="3250"/>
      <c r="E68" s="3250"/>
      <c r="F68" s="3250"/>
      <c r="G68" s="3250"/>
      <c r="H68" s="3250"/>
      <c r="I68" s="3250"/>
      <c r="J68" s="3250"/>
      <c r="K68" s="3250"/>
      <c r="L68" s="1181" t="s">
        <v>565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AA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R71" s="2834"/>
      <c r="AA71" s="100"/>
    </row>
  </sheetData>
  <mergeCells count="74"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M4:V4"/>
    <mergeCell ref="B18:I18"/>
    <mergeCell ref="G17:K17"/>
    <mergeCell ref="B10:K10"/>
    <mergeCell ref="M5:V5"/>
    <mergeCell ref="M6:V6"/>
    <mergeCell ref="B4:I4"/>
    <mergeCell ref="B5:I5"/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0.7109375" style="1780" customWidth="1"/>
    <col min="6" max="6" width="10" style="1780" customWidth="1"/>
    <col min="7" max="7" width="24.5703125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2256</v>
      </c>
      <c r="C4" s="3738"/>
      <c r="D4" s="3738"/>
      <c r="I4" s="3578" t="s">
        <v>1444</v>
      </c>
      <c r="J4" s="3578"/>
      <c r="K4" s="3578"/>
      <c r="L4" s="3578"/>
      <c r="M4" s="3578"/>
      <c r="N4" s="3578"/>
      <c r="O4" s="3578"/>
      <c r="P4" s="3578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I5" s="3577" t="s">
        <v>349</v>
      </c>
      <c r="J5" s="3577"/>
      <c r="K5" s="3577"/>
      <c r="L5" s="3577"/>
      <c r="M5" s="3577"/>
      <c r="N5" s="3577"/>
      <c r="O5" s="3577"/>
      <c r="P5" s="3577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2257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2258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149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9" t="s">
        <v>1331</v>
      </c>
      <c r="C64" s="3740"/>
      <c r="D64" s="3740"/>
      <c r="E64" s="3740"/>
      <c r="F64" s="3740"/>
      <c r="G64" s="3740"/>
      <c r="H64" s="2388" t="s">
        <v>2045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35" t="s">
        <v>118</v>
      </c>
      <c r="C66" s="2835"/>
      <c r="D66" s="2835"/>
      <c r="E66" s="2835"/>
      <c r="F66" s="2835"/>
      <c r="G66" s="2835"/>
      <c r="H66" s="2835"/>
      <c r="I66" s="2835"/>
      <c r="J66" s="2835"/>
      <c r="K66" s="2835"/>
      <c r="L66" s="2835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</row>
  </sheetData>
  <mergeCells count="63">
    <mergeCell ref="B66:L66"/>
    <mergeCell ref="B67:L67"/>
    <mergeCell ref="B59:G59"/>
    <mergeCell ref="B60:G60"/>
    <mergeCell ref="B61:G61"/>
    <mergeCell ref="B62:G62"/>
    <mergeCell ref="B63:G63"/>
    <mergeCell ref="B64:G64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2:F2"/>
    <mergeCell ref="I4:P4"/>
    <mergeCell ref="I5:P5"/>
    <mergeCell ref="B4:D4"/>
    <mergeCell ref="B5:D5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6.42578125" style="2116" customWidth="1"/>
    <col min="5" max="6" width="9.5703125" style="2116" customWidth="1"/>
    <col min="7" max="7" width="30.28515625" style="2116" customWidth="1"/>
    <col min="8" max="8" width="5" style="2116" customWidth="1"/>
    <col min="9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741" t="s">
        <v>2259</v>
      </c>
      <c r="C4" s="3742"/>
      <c r="D4" s="3742"/>
      <c r="I4" s="3591" t="s">
        <v>1444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741" t="s">
        <v>531</v>
      </c>
      <c r="C5" s="3742"/>
      <c r="D5" s="3742"/>
      <c r="I5" s="3592" t="s">
        <v>350</v>
      </c>
      <c r="J5" s="3592"/>
      <c r="K5" s="3592"/>
      <c r="L5" s="3592"/>
      <c r="M5" s="3592"/>
      <c r="N5" s="3592"/>
      <c r="O5" s="3592"/>
      <c r="P5" s="3592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96" t="s">
        <v>377</v>
      </c>
      <c r="F11" s="3596"/>
      <c r="G11" s="3596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8" t="s">
        <v>684</v>
      </c>
      <c r="E13" s="3598"/>
      <c r="F13" s="3598"/>
      <c r="G13" s="3598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99" t="s">
        <v>1324</v>
      </c>
      <c r="C15" s="3600"/>
      <c r="D15" s="3600"/>
      <c r="E15" s="3600"/>
      <c r="F15" s="3600"/>
      <c r="G15" s="3600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96" t="s">
        <v>1999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96" t="s">
        <v>1999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601" t="s">
        <v>1326</v>
      </c>
      <c r="C34" s="3597"/>
      <c r="D34" s="3597"/>
      <c r="E34" s="3597"/>
      <c r="F34" s="3597"/>
      <c r="G34" s="3597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7" t="s">
        <v>387</v>
      </c>
      <c r="D35" s="3597"/>
      <c r="E35" s="3597"/>
      <c r="F35" s="3597"/>
      <c r="G35" s="3597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601" t="s">
        <v>192</v>
      </c>
      <c r="C36" s="3597"/>
      <c r="D36" s="3597"/>
      <c r="E36" s="3597"/>
      <c r="F36" s="3597"/>
      <c r="G36" s="3597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601" t="s">
        <v>691</v>
      </c>
      <c r="C40" s="3597"/>
      <c r="D40" s="3597"/>
      <c r="E40" s="3597"/>
      <c r="F40" s="3597"/>
      <c r="G40" s="3597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607" t="s">
        <v>2041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605" t="s">
        <v>395</v>
      </c>
      <c r="D42" s="3605"/>
      <c r="E42" s="3605"/>
      <c r="F42" s="3605"/>
      <c r="G42" s="3605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96" t="s">
        <v>396</v>
      </c>
      <c r="D43" s="3596"/>
      <c r="E43" s="3596"/>
      <c r="F43" s="3596"/>
      <c r="G43" s="3596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96" t="s">
        <v>397</v>
      </c>
      <c r="D44" s="3596"/>
      <c r="E44" s="3596"/>
      <c r="F44" s="3596"/>
      <c r="G44" s="3596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96" t="s">
        <v>398</v>
      </c>
      <c r="D45" s="3596"/>
      <c r="E45" s="3596"/>
      <c r="F45" s="3596"/>
      <c r="G45" s="3596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96" t="s">
        <v>400</v>
      </c>
      <c r="D46" s="3596"/>
      <c r="E46" s="3596"/>
      <c r="F46" s="3596"/>
      <c r="G46" s="3596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96" t="s">
        <v>401</v>
      </c>
      <c r="D47" s="3596"/>
      <c r="E47" s="3596"/>
      <c r="F47" s="3596"/>
      <c r="G47" s="3596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96" t="s">
        <v>403</v>
      </c>
      <c r="D48" s="3596"/>
      <c r="E48" s="3596"/>
      <c r="F48" s="3596"/>
      <c r="G48" s="3596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96" t="s">
        <v>404</v>
      </c>
      <c r="D49" s="3596"/>
      <c r="E49" s="3596"/>
      <c r="F49" s="3596"/>
      <c r="G49" s="3596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99" t="s">
        <v>692</v>
      </c>
      <c r="C51" s="3600"/>
      <c r="D51" s="3600"/>
      <c r="E51" s="3600"/>
      <c r="F51" s="3600"/>
      <c r="G51" s="3600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606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607" t="s">
        <v>2042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605" t="s">
        <v>411</v>
      </c>
      <c r="D55" s="3605"/>
      <c r="E55" s="3605"/>
      <c r="F55" s="3605"/>
      <c r="G55" s="3605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96" t="s">
        <v>412</v>
      </c>
      <c r="D56" s="3596"/>
      <c r="E56" s="3596"/>
      <c r="F56" s="3596"/>
      <c r="G56" s="3596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99" t="s">
        <v>694</v>
      </c>
      <c r="C57" s="3600"/>
      <c r="D57" s="3600"/>
      <c r="E57" s="3600"/>
      <c r="F57" s="3600"/>
      <c r="G57" s="3600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601" t="s">
        <v>79</v>
      </c>
      <c r="C58" s="3597"/>
      <c r="D58" s="3597"/>
      <c r="E58" s="3597"/>
      <c r="F58" s="3597"/>
      <c r="G58" s="3597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601" t="s">
        <v>74</v>
      </c>
      <c r="C59" s="3597"/>
      <c r="D59" s="3597"/>
      <c r="E59" s="3597"/>
      <c r="F59" s="3597"/>
      <c r="G59" s="3597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99" t="s">
        <v>2257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99" t="s">
        <v>2258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 ht="13.5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B34:G34"/>
    <mergeCell ref="C35:G35"/>
    <mergeCell ref="B36:G36"/>
    <mergeCell ref="C26:F26"/>
    <mergeCell ref="C29:G29"/>
    <mergeCell ref="C30:E30"/>
    <mergeCell ref="F30:G30"/>
    <mergeCell ref="F31:G31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6.7109375" style="2165" customWidth="1"/>
    <col min="5" max="5" width="11.42578125" style="2165" customWidth="1"/>
    <col min="6" max="6" width="8.7109375" style="2165" customWidth="1"/>
    <col min="7" max="7" width="59.140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747" t="s">
        <v>2260</v>
      </c>
      <c r="C4" s="3748"/>
      <c r="D4" s="3748"/>
      <c r="E4" s="3748"/>
      <c r="I4" s="3628" t="s">
        <v>1444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747" t="s">
        <v>531</v>
      </c>
      <c r="C5" s="3748"/>
      <c r="D5" s="3748"/>
      <c r="E5" s="3748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 t="s">
        <v>1461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1999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1999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2041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2042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5" t="s">
        <v>2261</v>
      </c>
      <c r="C61" s="3746"/>
      <c r="D61" s="3746"/>
      <c r="E61" s="3746"/>
      <c r="F61" s="3746"/>
      <c r="G61" s="3746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5" t="s">
        <v>2262</v>
      </c>
      <c r="C62" s="3746"/>
      <c r="D62" s="3746"/>
      <c r="E62" s="3746"/>
      <c r="F62" s="3746"/>
      <c r="G62" s="3746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3" t="s">
        <v>149</v>
      </c>
      <c r="C63" s="3744"/>
      <c r="D63" s="3744"/>
      <c r="E63" s="3744"/>
      <c r="F63" s="3744"/>
      <c r="G63" s="3744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</row>
  </sheetData>
  <mergeCells count="61"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E11:G11"/>
    <mergeCell ref="E12:G12"/>
    <mergeCell ref="D13:G13"/>
    <mergeCell ref="D14:G14"/>
    <mergeCell ref="B15:G15"/>
    <mergeCell ref="I4:R4"/>
    <mergeCell ref="I5:R5"/>
    <mergeCell ref="B4:E4"/>
    <mergeCell ref="B5:E5"/>
    <mergeCell ref="B10:C10"/>
    <mergeCell ref="D10:G10"/>
    <mergeCell ref="B7:H7"/>
    <mergeCell ref="F32:G32"/>
    <mergeCell ref="B33:G33"/>
    <mergeCell ref="B34:G34"/>
    <mergeCell ref="C35:G35"/>
    <mergeCell ref="B36:G36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8" style="1780" customWidth="1"/>
    <col min="5" max="5" width="9.5703125" style="1780" customWidth="1"/>
    <col min="6" max="6" width="9" style="1780" customWidth="1"/>
    <col min="7" max="7" width="31" style="1780" customWidth="1"/>
    <col min="8" max="8" width="5.14062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2263</v>
      </c>
      <c r="C4" s="3738"/>
      <c r="D4" s="3738"/>
      <c r="E4" s="3738"/>
      <c r="I4" s="3578" t="s">
        <v>1444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E5" s="3738"/>
      <c r="I5" s="3577" t="s">
        <v>2264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2056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2057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E12:G12"/>
    <mergeCell ref="D13:G13"/>
    <mergeCell ref="D14:G14"/>
    <mergeCell ref="B15:G15"/>
    <mergeCell ref="B16:G16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B52:G52"/>
    <mergeCell ref="C43:G43"/>
    <mergeCell ref="C44:G44"/>
    <mergeCell ref="C45:G45"/>
    <mergeCell ref="C46:G46"/>
    <mergeCell ref="C47:G47"/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5546875" defaultRowHeight="12.75"/>
  <cols>
    <col min="1" max="1" width="1.5703125" style="1474" customWidth="1"/>
    <col min="2" max="3" width="8.85546875" style="1474" customWidth="1"/>
    <col min="4" max="4" width="33.7109375" style="1474" customWidth="1"/>
    <col min="5" max="5" width="76.28515625" style="1474" customWidth="1"/>
    <col min="6" max="6" width="4.28515625" style="1474" customWidth="1"/>
    <col min="7" max="7" width="18.28515625" style="1474" bestFit="1" customWidth="1"/>
    <col min="8" max="8" width="22.140625" style="1474" bestFit="1" customWidth="1"/>
    <col min="9" max="9" width="8.85546875" style="1474" customWidth="1"/>
    <col min="10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2265</v>
      </c>
      <c r="E4" s="1470" t="s">
        <v>529</v>
      </c>
    </row>
    <row r="5" spans="2:8">
      <c r="B5" s="1470" t="s">
        <v>531</v>
      </c>
      <c r="E5" s="1470" t="s">
        <v>2266</v>
      </c>
    </row>
    <row r="7" spans="2:8">
      <c r="B7" s="1475" t="s">
        <v>1717</v>
      </c>
      <c r="C7" s="1475" t="s">
        <v>1707</v>
      </c>
      <c r="D7" s="1472"/>
      <c r="E7" s="1472"/>
      <c r="F7" s="1472"/>
      <c r="G7" s="1475" t="s">
        <v>2267</v>
      </c>
      <c r="H7" s="1475" t="s">
        <v>2268</v>
      </c>
    </row>
    <row r="8" spans="2:8">
      <c r="B8" s="1478" t="s">
        <v>211</v>
      </c>
      <c r="C8" s="1478" t="s">
        <v>1706</v>
      </c>
      <c r="G8" s="1478" t="s">
        <v>137</v>
      </c>
      <c r="H8" s="1478" t="s">
        <v>139</v>
      </c>
    </row>
    <row r="9" spans="2:8">
      <c r="B9" s="1484"/>
      <c r="C9" s="1484"/>
      <c r="D9" s="3382" t="s">
        <v>2198</v>
      </c>
      <c r="E9" s="3382"/>
      <c r="F9" s="1487" t="s">
        <v>1564</v>
      </c>
      <c r="G9" s="1492"/>
      <c r="H9" s="1492"/>
    </row>
    <row r="10" spans="2:8">
      <c r="B10" s="1484"/>
      <c r="C10" s="1484"/>
      <c r="D10" s="3379" t="s">
        <v>2199</v>
      </c>
      <c r="E10" s="3379"/>
      <c r="F10" s="1491" t="s">
        <v>1567</v>
      </c>
      <c r="G10" s="1492"/>
      <c r="H10" s="1492"/>
    </row>
    <row r="11" spans="2:8">
      <c r="B11" s="1484"/>
      <c r="C11" s="1484"/>
      <c r="D11" s="3379" t="s">
        <v>2200</v>
      </c>
      <c r="E11" s="3379"/>
      <c r="F11" s="1491" t="s">
        <v>281</v>
      </c>
      <c r="G11" s="1492"/>
      <c r="H11" s="1492"/>
    </row>
    <row r="12" spans="2:8">
      <c r="B12" s="1484"/>
      <c r="C12" s="1484"/>
      <c r="D12" s="3379" t="s">
        <v>265</v>
      </c>
      <c r="E12" s="3379"/>
      <c r="F12" s="1491" t="s">
        <v>317</v>
      </c>
      <c r="G12" s="1492"/>
      <c r="H12" s="1492"/>
    </row>
    <row r="13" spans="2:8">
      <c r="B13" s="1484"/>
      <c r="C13" s="1484"/>
      <c r="D13" s="3379" t="s">
        <v>266</v>
      </c>
      <c r="E13" s="3379"/>
      <c r="F13" s="1491" t="s">
        <v>290</v>
      </c>
      <c r="G13" s="1492"/>
      <c r="H13" s="1492"/>
    </row>
    <row r="14" spans="2:8">
      <c r="B14" s="1484"/>
      <c r="C14" s="1484"/>
      <c r="D14" s="3379" t="s">
        <v>267</v>
      </c>
      <c r="E14" s="3379"/>
      <c r="F14" s="1491" t="s">
        <v>291</v>
      </c>
      <c r="G14" s="1492"/>
      <c r="H14" s="1492"/>
    </row>
    <row r="15" spans="2:8">
      <c r="B15" s="1484"/>
      <c r="C15" s="1484"/>
      <c r="D15" s="3379" t="s">
        <v>268</v>
      </c>
      <c r="E15" s="3379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2269</v>
      </c>
      <c r="C17" s="1484"/>
      <c r="D17" s="3382" t="s">
        <v>1858</v>
      </c>
      <c r="E17" s="3382"/>
      <c r="F17" s="1487" t="s">
        <v>1626</v>
      </c>
      <c r="G17" s="1488"/>
      <c r="H17" s="1488"/>
    </row>
    <row r="18" spans="2:8">
      <c r="B18" s="1478" t="s">
        <v>2270</v>
      </c>
      <c r="C18" s="1484"/>
      <c r="D18" s="3379" t="s">
        <v>2201</v>
      </c>
      <c r="E18" s="3379"/>
      <c r="F18" s="1491" t="s">
        <v>1578</v>
      </c>
      <c r="G18" s="1492"/>
      <c r="H18" s="1492"/>
    </row>
    <row r="19" spans="2:8">
      <c r="B19" s="1478"/>
      <c r="C19" s="1484"/>
      <c r="D19" s="3379" t="s">
        <v>2202</v>
      </c>
      <c r="E19" s="3379"/>
      <c r="F19" s="1491" t="s">
        <v>1580</v>
      </c>
      <c r="G19" s="1492"/>
      <c r="H19" s="1492"/>
    </row>
    <row r="20" spans="2:8">
      <c r="B20" s="1478"/>
      <c r="C20" s="1484"/>
      <c r="D20" s="3379" t="s">
        <v>1874</v>
      </c>
      <c r="E20" s="3379"/>
      <c r="F20" s="1491" t="s">
        <v>1871</v>
      </c>
      <c r="G20" s="1492"/>
      <c r="H20" s="1492"/>
    </row>
    <row r="21" spans="2:8">
      <c r="B21" s="1478" t="s">
        <v>2270</v>
      </c>
      <c r="C21" s="1484"/>
      <c r="D21" s="3379" t="s">
        <v>269</v>
      </c>
      <c r="E21" s="3379"/>
      <c r="F21" s="1491" t="s">
        <v>318</v>
      </c>
      <c r="G21" s="1492"/>
      <c r="H21" s="1492"/>
    </row>
    <row r="22" spans="2:8">
      <c r="B22" s="1478"/>
      <c r="C22" s="1484"/>
      <c r="D22" s="3379" t="s">
        <v>270</v>
      </c>
      <c r="E22" s="3379"/>
      <c r="F22" s="1491" t="s">
        <v>319</v>
      </c>
      <c r="G22" s="1492"/>
      <c r="H22" s="1492"/>
    </row>
    <row r="23" spans="2:8">
      <c r="B23" s="1478"/>
      <c r="C23" s="1484"/>
      <c r="D23" s="3379" t="s">
        <v>2203</v>
      </c>
      <c r="E23" s="3379"/>
      <c r="F23" s="1491" t="s">
        <v>2204</v>
      </c>
      <c r="G23" s="1492"/>
      <c r="H23" s="1492"/>
    </row>
    <row r="24" spans="2:8">
      <c r="B24" s="1478"/>
      <c r="C24" s="1484"/>
      <c r="D24" s="3379" t="s">
        <v>2205</v>
      </c>
      <c r="E24" s="3379"/>
      <c r="F24" s="1491" t="s">
        <v>331</v>
      </c>
      <c r="G24" s="1492"/>
      <c r="H24" s="1492"/>
    </row>
    <row r="25" spans="2:8">
      <c r="B25" s="1478"/>
      <c r="C25" s="1484"/>
      <c r="D25" s="3379" t="s">
        <v>2206</v>
      </c>
      <c r="E25" s="3379"/>
      <c r="F25" s="1491" t="s">
        <v>1531</v>
      </c>
      <c r="G25" s="1492"/>
      <c r="H25" s="1492"/>
    </row>
    <row r="26" spans="2:8">
      <c r="B26" s="1478"/>
      <c r="C26" s="1484"/>
      <c r="D26" s="3379" t="s">
        <v>271</v>
      </c>
      <c r="E26" s="3379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82" t="s">
        <v>2207</v>
      </c>
      <c r="E28" s="3382"/>
      <c r="F28" s="1487" t="s">
        <v>1534</v>
      </c>
      <c r="G28" s="1488"/>
      <c r="H28" s="1488"/>
    </row>
    <row r="29" spans="2:8">
      <c r="B29" s="1478"/>
      <c r="C29" s="1484"/>
      <c r="D29" s="3379" t="s">
        <v>2208</v>
      </c>
      <c r="E29" s="3379"/>
      <c r="F29" s="1491" t="s">
        <v>2209</v>
      </c>
      <c r="G29" s="1492"/>
      <c r="H29" s="1492"/>
    </row>
    <row r="30" spans="2:8">
      <c r="B30" s="1478"/>
      <c r="C30" s="1484"/>
      <c r="D30" s="3379" t="s">
        <v>2210</v>
      </c>
      <c r="E30" s="3379"/>
      <c r="F30" s="1491" t="s">
        <v>330</v>
      </c>
      <c r="G30" s="1492"/>
      <c r="H30" s="1492"/>
    </row>
    <row r="31" spans="2:8">
      <c r="B31" s="1478"/>
      <c r="C31" s="1484"/>
      <c r="D31" s="3379" t="s">
        <v>272</v>
      </c>
      <c r="E31" s="3379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82" t="s">
        <v>273</v>
      </c>
      <c r="E33" s="3382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82" t="s">
        <v>2211</v>
      </c>
      <c r="E35" s="3382"/>
      <c r="F35" s="1487" t="s">
        <v>1539</v>
      </c>
      <c r="G35" s="1488"/>
      <c r="H35" s="1488"/>
    </row>
    <row r="36" spans="2:8">
      <c r="B36" s="1478"/>
      <c r="C36" s="1484"/>
      <c r="D36" s="3379" t="s">
        <v>2212</v>
      </c>
      <c r="E36" s="3379"/>
      <c r="F36" s="1491" t="s">
        <v>2013</v>
      </c>
      <c r="G36" s="1492"/>
      <c r="H36" s="1492"/>
    </row>
    <row r="37" spans="2:8">
      <c r="B37" s="1478"/>
      <c r="C37" s="1484"/>
      <c r="D37" s="3379" t="s">
        <v>274</v>
      </c>
      <c r="E37" s="3379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82" t="s">
        <v>275</v>
      </c>
      <c r="E39" s="3382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82" t="s">
        <v>2213</v>
      </c>
      <c r="E41" s="3382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82" t="s">
        <v>276</v>
      </c>
      <c r="E43" s="3382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3" t="s">
        <v>525</v>
      </c>
      <c r="E45" s="3373"/>
      <c r="G45" s="1484"/>
      <c r="H45" s="1484"/>
    </row>
    <row r="46" spans="2:8">
      <c r="B46" s="1478"/>
      <c r="C46" s="1484"/>
      <c r="D46" s="3382" t="s">
        <v>2214</v>
      </c>
      <c r="E46" s="3382"/>
      <c r="F46" s="1487" t="s">
        <v>1595</v>
      </c>
      <c r="G46" s="1488"/>
      <c r="H46" s="1488"/>
    </row>
    <row r="47" spans="2:8">
      <c r="B47" s="1478"/>
      <c r="C47" s="1484"/>
      <c r="D47" s="3379" t="s">
        <v>2215</v>
      </c>
      <c r="E47" s="3379"/>
      <c r="F47" s="1491" t="s">
        <v>308</v>
      </c>
      <c r="G47" s="1492"/>
      <c r="H47" s="1492"/>
    </row>
    <row r="48" spans="2:8">
      <c r="B48" s="1478"/>
      <c r="C48" s="1484"/>
      <c r="D48" s="3379" t="s">
        <v>2216</v>
      </c>
      <c r="E48" s="3379"/>
      <c r="F48" s="1491" t="s">
        <v>1849</v>
      </c>
      <c r="G48" s="1492"/>
      <c r="H48" s="1492"/>
    </row>
    <row r="49" spans="2:8">
      <c r="B49" s="1478"/>
      <c r="C49" s="1484"/>
      <c r="D49" s="3379" t="s">
        <v>258</v>
      </c>
      <c r="E49" s="3379"/>
      <c r="F49" s="1491" t="s">
        <v>1850</v>
      </c>
      <c r="G49" s="1492"/>
      <c r="H49" s="1492"/>
    </row>
    <row r="50" spans="2:8">
      <c r="B50" s="1480"/>
      <c r="C50" s="1488"/>
      <c r="D50" s="3385" t="s">
        <v>527</v>
      </c>
      <c r="E50" s="3385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2217</v>
      </c>
      <c r="F53" s="1474" t="s">
        <v>301</v>
      </c>
      <c r="G53" s="1492"/>
    </row>
    <row r="54" spans="2:8">
      <c r="B54" s="3373" t="s">
        <v>2271</v>
      </c>
      <c r="C54" s="3373"/>
      <c r="D54" s="3373"/>
      <c r="E54" s="3373"/>
    </row>
    <row r="55" spans="2:8">
      <c r="B55" s="3373" t="s">
        <v>2272</v>
      </c>
      <c r="C55" s="3373"/>
      <c r="D55" s="3373"/>
      <c r="E55" s="3373"/>
    </row>
    <row r="57" spans="2:8" ht="13.5">
      <c r="B57" s="2835" t="s">
        <v>118</v>
      </c>
      <c r="C57" s="2835"/>
      <c r="D57" s="2835"/>
      <c r="E57" s="2835"/>
    </row>
    <row r="58" spans="2:8">
      <c r="B58" s="3260" t="s">
        <v>429</v>
      </c>
      <c r="C58" s="3260"/>
      <c r="D58" s="3260"/>
      <c r="E58" s="3260"/>
    </row>
  </sheetData>
  <mergeCells count="39"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D35:E35"/>
    <mergeCell ref="D36:E36"/>
    <mergeCell ref="D24:E24"/>
    <mergeCell ref="D25:E25"/>
    <mergeCell ref="D26:E26"/>
    <mergeCell ref="D28:E28"/>
    <mergeCell ref="D29:E29"/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5546875" defaultRowHeight="12.75"/>
  <cols>
    <col min="1" max="1" width="1.5703125" style="1474" customWidth="1"/>
    <col min="2" max="2" width="26.28515625" style="1474" customWidth="1"/>
    <col min="3" max="3" width="75.5703125" style="1474" customWidth="1"/>
    <col min="4" max="4" width="4.140625" style="1474" customWidth="1"/>
    <col min="5" max="5" width="15.28515625" style="1474" bestFit="1" customWidth="1"/>
    <col min="6" max="6" width="8.85546875" style="1474" customWidth="1"/>
    <col min="7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1470" t="s">
        <v>2273</v>
      </c>
      <c r="C4" s="3754" t="s">
        <v>529</v>
      </c>
      <c r="D4" s="3754"/>
      <c r="E4" s="3754"/>
    </row>
    <row r="5" spans="2:6">
      <c r="B5" s="1470"/>
      <c r="C5" s="3754" t="s">
        <v>2274</v>
      </c>
      <c r="D5" s="3754"/>
      <c r="E5" s="3754"/>
    </row>
    <row r="6" spans="2:6">
      <c r="B6" s="1470" t="s">
        <v>531</v>
      </c>
      <c r="C6" s="3754" t="s">
        <v>2275</v>
      </c>
      <c r="D6" s="3754"/>
      <c r="E6" s="3754"/>
    </row>
    <row r="8" spans="2:6">
      <c r="B8" s="1471"/>
      <c r="C8" s="1472"/>
      <c r="D8" s="1472"/>
      <c r="E8" s="1475" t="s">
        <v>532</v>
      </c>
    </row>
    <row r="9" spans="2:6">
      <c r="B9" s="1473"/>
      <c r="E9" s="1478" t="s">
        <v>533</v>
      </c>
    </row>
    <row r="10" spans="2:6">
      <c r="B10" s="1473"/>
      <c r="E10" s="1480" t="s">
        <v>137</v>
      </c>
    </row>
    <row r="11" spans="2:6">
      <c r="B11" s="3381" t="s">
        <v>2198</v>
      </c>
      <c r="C11" s="3382"/>
      <c r="D11" s="1487" t="s">
        <v>1564</v>
      </c>
      <c r="E11" s="1492"/>
    </row>
    <row r="12" spans="2:6">
      <c r="B12" s="3383" t="s">
        <v>2199</v>
      </c>
      <c r="C12" s="3379"/>
      <c r="D12" s="1491" t="s">
        <v>1567</v>
      </c>
      <c r="E12" s="1492"/>
    </row>
    <row r="13" spans="2:6">
      <c r="B13" s="3383" t="s">
        <v>2200</v>
      </c>
      <c r="C13" s="3379"/>
      <c r="D13" s="1491" t="s">
        <v>281</v>
      </c>
      <c r="E13" s="1492"/>
    </row>
    <row r="14" spans="2:6">
      <c r="B14" s="3383" t="s">
        <v>265</v>
      </c>
      <c r="C14" s="3379"/>
      <c r="D14" s="1491" t="s">
        <v>317</v>
      </c>
      <c r="E14" s="1492"/>
    </row>
    <row r="15" spans="2:6">
      <c r="B15" s="3383" t="s">
        <v>266</v>
      </c>
      <c r="C15" s="3379"/>
      <c r="D15" s="1491" t="s">
        <v>290</v>
      </c>
      <c r="E15" s="1492"/>
    </row>
    <row r="16" spans="2:6">
      <c r="B16" s="3383" t="s">
        <v>267</v>
      </c>
      <c r="C16" s="3379"/>
      <c r="D16" s="1491" t="s">
        <v>291</v>
      </c>
      <c r="E16" s="1492"/>
    </row>
    <row r="17" spans="2:5">
      <c r="B17" s="3383" t="s">
        <v>268</v>
      </c>
      <c r="C17" s="3379"/>
      <c r="D17" s="1491" t="s">
        <v>295</v>
      </c>
      <c r="E17" s="1492"/>
    </row>
    <row r="18" spans="2:5">
      <c r="B18" s="3380"/>
      <c r="C18" s="3373"/>
      <c r="E18" s="1483"/>
    </row>
    <row r="19" spans="2:5">
      <c r="B19" s="3381" t="s">
        <v>1858</v>
      </c>
      <c r="C19" s="3382"/>
      <c r="D19" s="1487" t="s">
        <v>1626</v>
      </c>
      <c r="E19" s="1488"/>
    </row>
    <row r="20" spans="2:5">
      <c r="B20" s="3383" t="s">
        <v>2201</v>
      </c>
      <c r="C20" s="3379"/>
      <c r="D20" s="1491" t="s">
        <v>1578</v>
      </c>
      <c r="E20" s="1492"/>
    </row>
    <row r="21" spans="2:5">
      <c r="B21" s="3383" t="s">
        <v>2202</v>
      </c>
      <c r="C21" s="3379"/>
      <c r="D21" s="1491" t="s">
        <v>1580</v>
      </c>
      <c r="E21" s="1492"/>
    </row>
    <row r="22" spans="2:5">
      <c r="B22" s="3383" t="s">
        <v>1874</v>
      </c>
      <c r="C22" s="3379"/>
      <c r="D22" s="1491" t="s">
        <v>1871</v>
      </c>
      <c r="E22" s="1492"/>
    </row>
    <row r="23" spans="2:5">
      <c r="B23" s="3383" t="s">
        <v>269</v>
      </c>
      <c r="C23" s="3379"/>
      <c r="D23" s="1491" t="s">
        <v>318</v>
      </c>
      <c r="E23" s="1492"/>
    </row>
    <row r="24" spans="2:5">
      <c r="B24" s="3383" t="s">
        <v>270</v>
      </c>
      <c r="C24" s="3379"/>
      <c r="D24" s="1491" t="s">
        <v>319</v>
      </c>
      <c r="E24" s="1492"/>
    </row>
    <row r="25" spans="2:5">
      <c r="B25" s="3383" t="s">
        <v>2203</v>
      </c>
      <c r="C25" s="3379"/>
      <c r="D25" s="1491" t="s">
        <v>2204</v>
      </c>
      <c r="E25" s="1492"/>
    </row>
    <row r="26" spans="2:5">
      <c r="B26" s="3383" t="s">
        <v>2205</v>
      </c>
      <c r="C26" s="3379"/>
      <c r="D26" s="1491" t="s">
        <v>331</v>
      </c>
      <c r="E26" s="1492"/>
    </row>
    <row r="27" spans="2:5">
      <c r="B27" s="3383" t="s">
        <v>2206</v>
      </c>
      <c r="C27" s="3379"/>
      <c r="D27" s="1491" t="s">
        <v>1531</v>
      </c>
      <c r="E27" s="1492"/>
    </row>
    <row r="28" spans="2:5">
      <c r="B28" s="3383" t="s">
        <v>271</v>
      </c>
      <c r="C28" s="3379"/>
      <c r="D28" s="1491" t="s">
        <v>298</v>
      </c>
      <c r="E28" s="1492"/>
    </row>
    <row r="29" spans="2:5">
      <c r="B29" s="3380"/>
      <c r="C29" s="3373"/>
      <c r="E29" s="1483"/>
    </row>
    <row r="30" spans="2:5">
      <c r="B30" s="3381" t="s">
        <v>2207</v>
      </c>
      <c r="C30" s="3382"/>
      <c r="D30" s="1487" t="s">
        <v>1534</v>
      </c>
      <c r="E30" s="1488"/>
    </row>
    <row r="31" spans="2:5">
      <c r="B31" s="3383" t="s">
        <v>2208</v>
      </c>
      <c r="C31" s="3379"/>
      <c r="D31" s="1491" t="s">
        <v>2209</v>
      </c>
      <c r="E31" s="1492"/>
    </row>
    <row r="32" spans="2:5">
      <c r="B32" s="3383" t="s">
        <v>2210</v>
      </c>
      <c r="C32" s="3379"/>
      <c r="D32" s="1491" t="s">
        <v>330</v>
      </c>
      <c r="E32" s="1492"/>
    </row>
    <row r="33" spans="2:5">
      <c r="B33" s="3383" t="s">
        <v>272</v>
      </c>
      <c r="C33" s="3379"/>
      <c r="D33" s="1491" t="s">
        <v>320</v>
      </c>
      <c r="E33" s="1492"/>
    </row>
    <row r="34" spans="2:5">
      <c r="B34" s="3380"/>
      <c r="C34" s="3373"/>
      <c r="E34" s="1483"/>
    </row>
    <row r="35" spans="2:5">
      <c r="B35" s="3381" t="s">
        <v>273</v>
      </c>
      <c r="C35" s="3382"/>
      <c r="D35" s="1487" t="s">
        <v>321</v>
      </c>
      <c r="E35" s="1488"/>
    </row>
    <row r="36" spans="2:5">
      <c r="B36" s="3380"/>
      <c r="C36" s="3373"/>
      <c r="E36" s="1483"/>
    </row>
    <row r="37" spans="2:5">
      <c r="B37" s="3381" t="s">
        <v>2211</v>
      </c>
      <c r="C37" s="3382"/>
      <c r="D37" s="1487" t="s">
        <v>1539</v>
      </c>
      <c r="E37" s="1488"/>
    </row>
    <row r="38" spans="2:5">
      <c r="B38" s="3383" t="s">
        <v>2212</v>
      </c>
      <c r="C38" s="3379"/>
      <c r="D38" s="1491" t="s">
        <v>2013</v>
      </c>
      <c r="E38" s="1492"/>
    </row>
    <row r="39" spans="2:5">
      <c r="B39" s="3383" t="s">
        <v>274</v>
      </c>
      <c r="C39" s="3379"/>
      <c r="D39" s="1491" t="s">
        <v>299</v>
      </c>
      <c r="E39" s="1492"/>
    </row>
    <row r="40" spans="2:5">
      <c r="B40" s="3380"/>
      <c r="C40" s="3373"/>
      <c r="E40" s="1483"/>
    </row>
    <row r="41" spans="2:5">
      <c r="B41" s="3381" t="s">
        <v>275</v>
      </c>
      <c r="C41" s="3382"/>
      <c r="D41" s="1487" t="s">
        <v>300</v>
      </c>
      <c r="E41" s="1488"/>
    </row>
    <row r="42" spans="2:5">
      <c r="B42" s="3380"/>
      <c r="C42" s="3373"/>
      <c r="E42" s="1483"/>
    </row>
    <row r="43" spans="2:5">
      <c r="B43" s="3381" t="s">
        <v>2213</v>
      </c>
      <c r="C43" s="3382"/>
      <c r="D43" s="1487" t="s">
        <v>301</v>
      </c>
      <c r="E43" s="1488"/>
    </row>
    <row r="44" spans="2:5">
      <c r="B44" s="3380"/>
      <c r="C44" s="3373"/>
      <c r="E44" s="1483"/>
    </row>
    <row r="45" spans="2:5">
      <c r="B45" s="3381" t="s">
        <v>276</v>
      </c>
      <c r="C45" s="3382"/>
      <c r="D45" s="1487" t="s">
        <v>316</v>
      </c>
      <c r="E45" s="1488"/>
    </row>
    <row r="46" spans="2:5">
      <c r="B46" s="3380"/>
      <c r="C46" s="3373"/>
      <c r="E46" s="1483"/>
    </row>
    <row r="47" spans="2:5">
      <c r="B47" s="3380" t="s">
        <v>525</v>
      </c>
      <c r="C47" s="3373"/>
      <c r="E47" s="1488"/>
    </row>
    <row r="48" spans="2:5">
      <c r="B48" s="3381" t="s">
        <v>2214</v>
      </c>
      <c r="C48" s="3382"/>
      <c r="D48" s="1487" t="s">
        <v>1595</v>
      </c>
      <c r="E48" s="1492"/>
    </row>
    <row r="49" spans="2:5">
      <c r="B49" s="3383" t="s">
        <v>2215</v>
      </c>
      <c r="C49" s="3379"/>
      <c r="D49" s="1491" t="s">
        <v>308</v>
      </c>
      <c r="E49" s="1492"/>
    </row>
    <row r="50" spans="2:5">
      <c r="B50" s="3383" t="s">
        <v>2216</v>
      </c>
      <c r="C50" s="3379"/>
      <c r="D50" s="1491" t="s">
        <v>1849</v>
      </c>
      <c r="E50" s="1492"/>
    </row>
    <row r="51" spans="2:5">
      <c r="B51" s="3383" t="s">
        <v>258</v>
      </c>
      <c r="C51" s="3379"/>
      <c r="D51" s="1491" t="s">
        <v>1850</v>
      </c>
      <c r="E51" s="1492"/>
    </row>
    <row r="52" spans="2:5">
      <c r="B52" s="3383" t="s">
        <v>527</v>
      </c>
      <c r="C52" s="3379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45" customHeight="1">
      <c r="B55" s="3752" t="s">
        <v>2217</v>
      </c>
      <c r="C55" s="3753"/>
      <c r="D55" s="2391" t="s">
        <v>301</v>
      </c>
      <c r="E55" s="1492"/>
    </row>
    <row r="56" spans="2:5">
      <c r="B56" s="3751" t="s">
        <v>2276</v>
      </c>
      <c r="C56" s="3751"/>
    </row>
    <row r="58" spans="2:5" ht="13.5">
      <c r="B58" s="2835" t="s">
        <v>118</v>
      </c>
      <c r="C58" s="2835"/>
      <c r="D58" s="2835"/>
    </row>
    <row r="59" spans="2:5">
      <c r="B59" s="3260" t="s">
        <v>429</v>
      </c>
      <c r="C59" s="3260"/>
      <c r="D59" s="3260"/>
    </row>
  </sheetData>
  <mergeCells count="50"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C4:E4"/>
    <mergeCell ref="C5:E5"/>
    <mergeCell ref="C6:E6"/>
    <mergeCell ref="B11:C11"/>
    <mergeCell ref="B12:C12"/>
    <mergeCell ref="B13:C13"/>
    <mergeCell ref="B17:C17"/>
    <mergeCell ref="B18:C18"/>
    <mergeCell ref="B19:C19"/>
    <mergeCell ref="B20:C20"/>
    <mergeCell ref="B14:C14"/>
    <mergeCell ref="B15:C15"/>
    <mergeCell ref="B16:C16"/>
    <mergeCell ref="B39:C39"/>
    <mergeCell ref="B40:C40"/>
    <mergeCell ref="B41:C41"/>
    <mergeCell ref="B32:C32"/>
    <mergeCell ref="B33:C33"/>
    <mergeCell ref="B34:C34"/>
    <mergeCell ref="B35:C35"/>
    <mergeCell ref="B36:C36"/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5546875" defaultRowHeight="12.75"/>
  <cols>
    <col min="1" max="1" width="1.5703125" style="1474" customWidth="1"/>
    <col min="2" max="2" width="3.5703125" style="1474" customWidth="1"/>
    <col min="3" max="3" width="5.85546875" style="1474" customWidth="1"/>
    <col min="4" max="4" width="6.85546875" style="1474" customWidth="1"/>
    <col min="5" max="5" width="9.28515625" style="1474" customWidth="1"/>
    <col min="6" max="6" width="9" style="1474" customWidth="1"/>
    <col min="7" max="7" width="41.42578125" style="1474" customWidth="1"/>
    <col min="8" max="8" width="4.42578125" style="1474" customWidth="1"/>
    <col min="9" max="9" width="15.7109375" style="1474" customWidth="1"/>
    <col min="10" max="10" width="13.140625" style="1474" customWidth="1"/>
    <col min="11" max="12" width="14.140625" style="1474" customWidth="1"/>
    <col min="13" max="13" width="13.7109375" style="1474" customWidth="1"/>
    <col min="14" max="14" width="12.5703125" style="1474" customWidth="1"/>
    <col min="15" max="15" width="14.5703125" style="1474" customWidth="1"/>
    <col min="16" max="16" width="15.140625" style="1474" customWidth="1"/>
    <col min="17" max="17" width="14" style="1474" customWidth="1"/>
    <col min="18" max="18" width="13.5703125" style="1474" customWidth="1"/>
    <col min="19" max="19" width="12.5703125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2277</v>
      </c>
      <c r="C4" s="3372"/>
      <c r="D4" s="3372"/>
      <c r="I4" s="3754" t="s">
        <v>367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/>
      <c r="C5" s="3372"/>
      <c r="D5" s="3372"/>
      <c r="I5" s="3754" t="s">
        <v>2278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B6" s="3372" t="s">
        <v>531</v>
      </c>
      <c r="C6" s="3372"/>
      <c r="D6" s="3372"/>
      <c r="I6" s="3754" t="s">
        <v>2279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8" spans="2:19">
      <c r="B8" s="1471"/>
      <c r="C8" s="1472"/>
      <c r="D8" s="1472"/>
      <c r="E8" s="1472"/>
      <c r="F8" s="1472"/>
      <c r="G8" s="1472"/>
      <c r="H8" s="1472"/>
      <c r="I8" s="3374" t="s">
        <v>2280</v>
      </c>
      <c r="J8" s="3375"/>
      <c r="K8" s="3378"/>
      <c r="L8" s="3374" t="s">
        <v>2281</v>
      </c>
      <c r="M8" s="3375"/>
      <c r="N8" s="3378"/>
      <c r="O8" s="3374" t="s">
        <v>2282</v>
      </c>
      <c r="P8" s="3375"/>
      <c r="Q8" s="3375"/>
      <c r="R8" s="3375"/>
      <c r="S8" s="3378"/>
    </row>
    <row r="9" spans="2:19">
      <c r="B9" s="2392" t="s">
        <v>1304</v>
      </c>
      <c r="I9" s="1475" t="s">
        <v>1962</v>
      </c>
      <c r="J9" s="1475" t="s">
        <v>2027</v>
      </c>
      <c r="K9" s="2393" t="s">
        <v>2283</v>
      </c>
      <c r="L9" s="1475" t="s">
        <v>1962</v>
      </c>
      <c r="M9" s="1475" t="s">
        <v>2027</v>
      </c>
      <c r="N9" s="2394" t="s">
        <v>2284</v>
      </c>
      <c r="O9" s="1475" t="s">
        <v>2285</v>
      </c>
      <c r="P9" s="1475" t="s">
        <v>2286</v>
      </c>
      <c r="Q9" s="1475" t="s">
        <v>2287</v>
      </c>
      <c r="R9" s="1475" t="s">
        <v>2285</v>
      </c>
      <c r="S9" s="1475" t="s">
        <v>2288</v>
      </c>
    </row>
    <row r="10" spans="2:19">
      <c r="B10" s="1473"/>
      <c r="I10" s="1478" t="s">
        <v>2289</v>
      </c>
      <c r="J10" s="1478" t="s">
        <v>2290</v>
      </c>
      <c r="K10" s="1478" t="s">
        <v>2291</v>
      </c>
      <c r="L10" s="1478" t="s">
        <v>2289</v>
      </c>
      <c r="M10" s="1478" t="s">
        <v>2290</v>
      </c>
      <c r="N10" s="1478" t="s">
        <v>2292</v>
      </c>
      <c r="O10" s="1478" t="s">
        <v>2293</v>
      </c>
      <c r="P10" s="1478" t="s">
        <v>2294</v>
      </c>
      <c r="Q10" s="1478" t="s">
        <v>2295</v>
      </c>
      <c r="R10" s="1478" t="s">
        <v>2177</v>
      </c>
      <c r="S10" s="1478" t="s">
        <v>1303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2296</v>
      </c>
      <c r="P11" s="1478" t="s">
        <v>2297</v>
      </c>
      <c r="Q11" s="1478" t="s">
        <v>2177</v>
      </c>
      <c r="R11" s="1478" t="s">
        <v>2298</v>
      </c>
      <c r="S11" s="1478" t="s">
        <v>2299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2300</v>
      </c>
      <c r="P12" s="1478" t="s">
        <v>2301</v>
      </c>
      <c r="Q12" s="1478" t="s">
        <v>2298</v>
      </c>
      <c r="R12" s="1478" t="s">
        <v>2302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2303</v>
      </c>
      <c r="Q13" s="1478" t="s">
        <v>2304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681</v>
      </c>
      <c r="P15" s="1480" t="s">
        <v>326</v>
      </c>
      <c r="Q15" s="1480" t="s">
        <v>324</v>
      </c>
      <c r="R15" s="1480" t="s">
        <v>1996</v>
      </c>
      <c r="S15" s="1480" t="s">
        <v>682</v>
      </c>
    </row>
    <row r="16" spans="2:19">
      <c r="B16" s="3381" t="s">
        <v>197</v>
      </c>
      <c r="C16" s="3382"/>
      <c r="D16" s="3382" t="s">
        <v>1237</v>
      </c>
      <c r="E16" s="3382"/>
      <c r="F16" s="3382"/>
      <c r="G16" s="3382"/>
      <c r="H16" s="1487" t="s">
        <v>1564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9" t="s">
        <v>377</v>
      </c>
      <c r="F17" s="3379"/>
      <c r="G17" s="3379"/>
      <c r="H17" s="1491" t="s">
        <v>1567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378</v>
      </c>
      <c r="F18" s="3379"/>
      <c r="G18" s="3379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82" t="s">
        <v>684</v>
      </c>
      <c r="E19" s="3382"/>
      <c r="F19" s="3382"/>
      <c r="G19" s="3382"/>
      <c r="H19" s="1487" t="s">
        <v>1997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9" t="s">
        <v>1269</v>
      </c>
      <c r="E20" s="3379"/>
      <c r="F20" s="3379"/>
      <c r="G20" s="3379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81" t="s">
        <v>1312</v>
      </c>
      <c r="C21" s="3382"/>
      <c r="D21" s="3382"/>
      <c r="E21" s="3382"/>
      <c r="F21" s="3382"/>
      <c r="G21" s="3382"/>
      <c r="H21" s="1487" t="s">
        <v>1998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3" t="s">
        <v>381</v>
      </c>
      <c r="C22" s="3379"/>
      <c r="D22" s="3379"/>
      <c r="E22" s="3379"/>
      <c r="F22" s="3379"/>
      <c r="G22" s="3379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0" t="s">
        <v>1313</v>
      </c>
      <c r="C23" s="3373"/>
      <c r="D23" s="3373"/>
      <c r="E23" s="3373"/>
      <c r="F23" s="3373"/>
      <c r="G23" s="337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82" t="s">
        <v>1242</v>
      </c>
      <c r="D24" s="3382"/>
      <c r="E24" s="3382"/>
      <c r="F24" s="3382" t="s">
        <v>1243</v>
      </c>
      <c r="G24" s="3382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9" t="s">
        <v>1999</v>
      </c>
      <c r="G25" s="3379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9" t="s">
        <v>1205</v>
      </c>
      <c r="G26" s="3379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82" t="s">
        <v>1314</v>
      </c>
      <c r="D27" s="3382"/>
      <c r="E27" s="3382"/>
      <c r="F27" s="3382"/>
      <c r="G27" s="3382"/>
      <c r="H27" s="1487" t="s">
        <v>1082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9" t="s">
        <v>1315</v>
      </c>
      <c r="D28" s="3379"/>
      <c r="E28" s="3379"/>
      <c r="F28" s="3379"/>
      <c r="G28" s="1490" t="s">
        <v>1243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1999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1205</v>
      </c>
      <c r="H30" s="1491" t="s">
        <v>1508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82" t="s">
        <v>1316</v>
      </c>
      <c r="D31" s="3382"/>
      <c r="E31" s="3382"/>
      <c r="F31" s="3382"/>
      <c r="G31" s="3382"/>
      <c r="H31" s="1487" t="s">
        <v>2000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9" t="s">
        <v>1317</v>
      </c>
      <c r="D32" s="3379"/>
      <c r="E32" s="3379"/>
      <c r="F32" s="3379"/>
      <c r="G32" s="1490" t="s">
        <v>1243</v>
      </c>
      <c r="H32" s="1491" t="s">
        <v>1517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1999</v>
      </c>
      <c r="H33" s="1491" t="s">
        <v>1521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1205</v>
      </c>
      <c r="H34" s="1491" t="s">
        <v>1524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82" t="s">
        <v>1249</v>
      </c>
      <c r="D35" s="3382"/>
      <c r="E35" s="3382"/>
      <c r="F35" s="3382"/>
      <c r="G35" s="3382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1318</v>
      </c>
      <c r="D36" s="3379"/>
      <c r="E36" s="3379"/>
      <c r="F36" s="3379" t="s">
        <v>1243</v>
      </c>
      <c r="G36" s="3379"/>
      <c r="H36" s="1491" t="s">
        <v>1025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9" t="s">
        <v>1999</v>
      </c>
      <c r="G37" s="3379"/>
      <c r="H37" s="1491" t="s">
        <v>1120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1205</v>
      </c>
      <c r="G38" s="3379"/>
      <c r="H38" s="1491" t="s">
        <v>1027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1" t="s">
        <v>1319</v>
      </c>
      <c r="C39" s="3382"/>
      <c r="D39" s="3382"/>
      <c r="E39" s="3382"/>
      <c r="F39" s="3382"/>
      <c r="G39" s="3382"/>
      <c r="H39" s="1487" t="s">
        <v>1034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3" t="s">
        <v>386</v>
      </c>
      <c r="C40" s="3379"/>
      <c r="D40" s="3379"/>
      <c r="E40" s="3379"/>
      <c r="F40" s="3379"/>
      <c r="G40" s="3379"/>
      <c r="H40" s="1491" t="s">
        <v>2001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9" t="s">
        <v>387</v>
      </c>
      <c r="D41" s="3379"/>
      <c r="E41" s="3379"/>
      <c r="F41" s="3379"/>
      <c r="G41" s="3379"/>
      <c r="H41" s="1491" t="s">
        <v>2002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81" t="s">
        <v>389</v>
      </c>
      <c r="C42" s="3382"/>
      <c r="D42" s="3382"/>
      <c r="E42" s="3382"/>
      <c r="F42" s="3382"/>
      <c r="G42" s="3382"/>
      <c r="H42" s="1487" t="s">
        <v>2003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3" t="s">
        <v>390</v>
      </c>
      <c r="C43" s="3379"/>
      <c r="D43" s="3379"/>
      <c r="E43" s="3379"/>
      <c r="F43" s="3379"/>
      <c r="G43" s="3379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391</v>
      </c>
      <c r="C44" s="3379"/>
      <c r="D44" s="3379"/>
      <c r="E44" s="3379"/>
      <c r="F44" s="3379"/>
      <c r="G44" s="3379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392</v>
      </c>
      <c r="C45" s="3379"/>
      <c r="D45" s="3379"/>
      <c r="E45" s="3379"/>
      <c r="F45" s="3379"/>
      <c r="G45" s="3379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393</v>
      </c>
      <c r="C46" s="3379"/>
      <c r="D46" s="3379"/>
      <c r="E46" s="3379"/>
      <c r="F46" s="3379"/>
      <c r="G46" s="3379"/>
      <c r="H46" s="1491" t="s">
        <v>1531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0" t="s">
        <v>2004</v>
      </c>
      <c r="C47" s="3373"/>
      <c r="D47" s="3373"/>
      <c r="E47" s="3373"/>
      <c r="F47" s="3373"/>
      <c r="G47" s="337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82" t="s">
        <v>395</v>
      </c>
      <c r="D48" s="3382"/>
      <c r="E48" s="3382"/>
      <c r="F48" s="3382"/>
      <c r="G48" s="3382"/>
      <c r="H48" s="1487" t="s">
        <v>2005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9" t="s">
        <v>396</v>
      </c>
      <c r="D49" s="3379"/>
      <c r="E49" s="3379"/>
      <c r="F49" s="3379"/>
      <c r="G49" s="3379"/>
      <c r="H49" s="1491" t="s">
        <v>2006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9" t="s">
        <v>397</v>
      </c>
      <c r="D50" s="3379"/>
      <c r="E50" s="3379"/>
      <c r="F50" s="3379"/>
      <c r="G50" s="3379"/>
      <c r="H50" s="1491" t="s">
        <v>2007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398</v>
      </c>
      <c r="D51" s="3379"/>
      <c r="E51" s="3379"/>
      <c r="F51" s="3379"/>
      <c r="G51" s="3379"/>
      <c r="H51" s="1491" t="s">
        <v>1657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400</v>
      </c>
      <c r="D52" s="3379"/>
      <c r="E52" s="3379"/>
      <c r="F52" s="3379"/>
      <c r="G52" s="3379"/>
      <c r="H52" s="1491" t="s">
        <v>2008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401</v>
      </c>
      <c r="D53" s="3379"/>
      <c r="E53" s="3379"/>
      <c r="F53" s="3379"/>
      <c r="G53" s="3379"/>
      <c r="H53" s="1491" t="s">
        <v>2009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403</v>
      </c>
      <c r="D54" s="3379"/>
      <c r="E54" s="3379"/>
      <c r="F54" s="3379"/>
      <c r="G54" s="3379"/>
      <c r="H54" s="1491" t="s">
        <v>2010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404</v>
      </c>
      <c r="D55" s="3379"/>
      <c r="E55" s="3379"/>
      <c r="F55" s="3379"/>
      <c r="G55" s="3379"/>
      <c r="H55" s="1491" t="s">
        <v>1534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406</v>
      </c>
      <c r="D56" s="3379"/>
      <c r="E56" s="3379"/>
      <c r="F56" s="3379"/>
      <c r="G56" s="3379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81" t="s">
        <v>2011</v>
      </c>
      <c r="C57" s="3382"/>
      <c r="D57" s="3382"/>
      <c r="E57" s="3382"/>
      <c r="F57" s="3382"/>
      <c r="G57" s="3382"/>
      <c r="H57" s="1487" t="s">
        <v>1698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3" t="s">
        <v>408</v>
      </c>
      <c r="C58" s="3379"/>
      <c r="D58" s="3379"/>
      <c r="E58" s="3379"/>
      <c r="F58" s="3379"/>
      <c r="G58" s="3379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409</v>
      </c>
      <c r="C59" s="3379"/>
      <c r="D59" s="3379"/>
      <c r="E59" s="3379"/>
      <c r="F59" s="3379"/>
      <c r="G59" s="3379"/>
      <c r="H59" s="1491" t="s">
        <v>1539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0" t="s">
        <v>2012</v>
      </c>
      <c r="C60" s="3373"/>
      <c r="D60" s="3373"/>
      <c r="E60" s="3373"/>
      <c r="F60" s="3373"/>
      <c r="G60" s="3373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82" t="s">
        <v>411</v>
      </c>
      <c r="D61" s="3382"/>
      <c r="E61" s="3382"/>
      <c r="F61" s="3382"/>
      <c r="G61" s="3382"/>
      <c r="H61" s="1487" t="s">
        <v>2013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9" t="s">
        <v>412</v>
      </c>
      <c r="D62" s="3379"/>
      <c r="E62" s="3379"/>
      <c r="F62" s="3379"/>
      <c r="G62" s="3379"/>
      <c r="H62" s="1491" t="s">
        <v>2014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81" t="s">
        <v>2015</v>
      </c>
      <c r="C63" s="3382"/>
      <c r="D63" s="3382"/>
      <c r="E63" s="3382"/>
      <c r="F63" s="3382"/>
      <c r="G63" s="3382"/>
      <c r="H63" s="1487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3" t="s">
        <v>415</v>
      </c>
      <c r="C64" s="3379"/>
      <c r="D64" s="3379"/>
      <c r="E64" s="3379"/>
      <c r="F64" s="3379"/>
      <c r="G64" s="3379"/>
      <c r="H64" s="1491" t="s">
        <v>2017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416</v>
      </c>
      <c r="C65" s="3379"/>
      <c r="D65" s="3379"/>
      <c r="E65" s="3379"/>
      <c r="F65" s="3379"/>
      <c r="G65" s="3379"/>
      <c r="H65" s="1491" t="s">
        <v>2018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417</v>
      </c>
      <c r="C66" s="3379"/>
      <c r="D66" s="3379"/>
      <c r="E66" s="3379"/>
      <c r="F66" s="3379"/>
      <c r="G66" s="3379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1320</v>
      </c>
      <c r="C67" s="3379"/>
      <c r="D67" s="3379"/>
      <c r="E67" s="3379"/>
      <c r="F67" s="3379"/>
      <c r="G67" s="3379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1321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 ht="13.5">
      <c r="B71" s="2835" t="s">
        <v>118</v>
      </c>
      <c r="C71" s="2835"/>
      <c r="D71" s="2835"/>
      <c r="E71" s="2835"/>
      <c r="F71" s="2835"/>
      <c r="G71" s="2835"/>
      <c r="H71" s="2835"/>
      <c r="I71" s="2835"/>
      <c r="J71" s="2835"/>
    </row>
    <row r="72" spans="2:19">
      <c r="B72" s="3260" t="s">
        <v>429</v>
      </c>
      <c r="C72" s="3260"/>
      <c r="D72" s="3260"/>
      <c r="E72" s="3260"/>
      <c r="F72" s="3260"/>
      <c r="G72" s="3260"/>
      <c r="H72" s="3260"/>
      <c r="I72" s="3260"/>
      <c r="J72" s="3260"/>
    </row>
  </sheetData>
  <mergeCells count="64"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  <mergeCell ref="L8:N8"/>
    <mergeCell ref="O8:S8"/>
    <mergeCell ref="D16:G16"/>
    <mergeCell ref="B16:C16"/>
    <mergeCell ref="E17:G17"/>
    <mergeCell ref="C28:F28"/>
    <mergeCell ref="C31:G31"/>
    <mergeCell ref="C32:F32"/>
    <mergeCell ref="C35:G35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B46:G4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9.42578125" style="1474" customWidth="1"/>
    <col min="5" max="5" width="9.5703125" style="1474" customWidth="1"/>
    <col min="6" max="6" width="11.85546875" style="1474" customWidth="1"/>
    <col min="7" max="7" width="23.85546875" style="1474" customWidth="1"/>
    <col min="8" max="8" width="4.140625" style="1474" customWidth="1"/>
    <col min="9" max="9" width="17" style="1474" customWidth="1"/>
    <col min="10" max="10" width="14" style="1474" customWidth="1"/>
    <col min="11" max="11" width="10.5703125" style="1474" customWidth="1"/>
    <col min="12" max="12" width="14.42578125" style="1474" customWidth="1"/>
    <col min="13" max="13" width="13.42578125" style="1474" customWidth="1"/>
    <col min="14" max="14" width="10.28515625" style="1474" customWidth="1"/>
    <col min="15" max="15" width="15.140625" style="1474" customWidth="1"/>
    <col min="16" max="16" width="14.85546875" style="1474" customWidth="1"/>
    <col min="17" max="17" width="14.7109375" style="1474" customWidth="1"/>
    <col min="18" max="18" width="14.140625" style="1474" customWidth="1"/>
    <col min="19" max="19" width="13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2306</v>
      </c>
      <c r="C4" s="3372"/>
      <c r="I4" s="3754" t="s">
        <v>1444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 t="s">
        <v>531</v>
      </c>
      <c r="C5" s="3372"/>
      <c r="I5" s="3754" t="s">
        <v>2278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I6" s="3754" t="s">
        <v>2279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9" spans="2:19">
      <c r="B9" s="1471"/>
      <c r="C9" s="1472"/>
      <c r="D9" s="1472"/>
      <c r="E9" s="1472"/>
      <c r="F9" s="1472"/>
      <c r="G9" s="1472"/>
      <c r="H9" s="1472"/>
      <c r="I9" s="3374" t="s">
        <v>2280</v>
      </c>
      <c r="J9" s="3375"/>
      <c r="K9" s="3378"/>
      <c r="L9" s="3374" t="s">
        <v>2281</v>
      </c>
      <c r="M9" s="3375"/>
      <c r="N9" s="3378"/>
      <c r="O9" s="3374" t="s">
        <v>2282</v>
      </c>
      <c r="P9" s="3375"/>
      <c r="Q9" s="3375"/>
      <c r="R9" s="3375"/>
      <c r="S9" s="3378"/>
    </row>
    <row r="10" spans="2:19">
      <c r="B10" s="1473" t="s">
        <v>1304</v>
      </c>
      <c r="I10" s="1475" t="s">
        <v>1962</v>
      </c>
      <c r="J10" s="1475" t="s">
        <v>2027</v>
      </c>
      <c r="K10" s="2394" t="s">
        <v>2284</v>
      </c>
      <c r="L10" s="1475" t="s">
        <v>1962</v>
      </c>
      <c r="M10" s="1475" t="s">
        <v>2027</v>
      </c>
      <c r="N10" s="2394" t="s">
        <v>2307</v>
      </c>
      <c r="O10" s="1475" t="s">
        <v>2285</v>
      </c>
      <c r="P10" s="1475" t="s">
        <v>2286</v>
      </c>
      <c r="Q10" s="1475" t="s">
        <v>2287</v>
      </c>
      <c r="R10" s="1475" t="s">
        <v>2285</v>
      </c>
      <c r="S10" s="1475" t="s">
        <v>2288</v>
      </c>
    </row>
    <row r="11" spans="2:19">
      <c r="B11" s="1473"/>
      <c r="I11" s="1478" t="s">
        <v>2289</v>
      </c>
      <c r="J11" s="1478" t="s">
        <v>2290</v>
      </c>
      <c r="K11" s="1478" t="s">
        <v>2291</v>
      </c>
      <c r="L11" s="1478" t="s">
        <v>2289</v>
      </c>
      <c r="M11" s="1478" t="s">
        <v>2290</v>
      </c>
      <c r="N11" s="1478" t="s">
        <v>2292</v>
      </c>
      <c r="O11" s="1478" t="s">
        <v>2177</v>
      </c>
      <c r="P11" s="1478" t="s">
        <v>2294</v>
      </c>
      <c r="Q11" s="1478" t="s">
        <v>2295</v>
      </c>
      <c r="R11" s="1478" t="s">
        <v>2293</v>
      </c>
      <c r="S11" s="1478" t="s">
        <v>1303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2308</v>
      </c>
      <c r="P12" s="1478" t="s">
        <v>2297</v>
      </c>
      <c r="Q12" s="1478" t="s">
        <v>2293</v>
      </c>
      <c r="R12" s="1478" t="s">
        <v>2309</v>
      </c>
      <c r="S12" s="1478" t="s">
        <v>2299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2300</v>
      </c>
      <c r="P13" s="1478" t="s">
        <v>2301</v>
      </c>
      <c r="Q13" s="1478" t="s">
        <v>2310</v>
      </c>
      <c r="R13" s="1478" t="s">
        <v>2302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2303</v>
      </c>
      <c r="Q14" s="1478" t="s">
        <v>2311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2305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681</v>
      </c>
      <c r="P16" s="1480" t="s">
        <v>326</v>
      </c>
      <c r="Q16" s="1480" t="s">
        <v>324</v>
      </c>
      <c r="R16" s="1480" t="s">
        <v>1996</v>
      </c>
      <c r="S16" s="1480" t="s">
        <v>682</v>
      </c>
    </row>
    <row r="17" spans="2:19">
      <c r="B17" s="3381" t="s">
        <v>197</v>
      </c>
      <c r="C17" s="3382"/>
      <c r="D17" s="3382" t="s">
        <v>1237</v>
      </c>
      <c r="E17" s="3382"/>
      <c r="F17" s="3382"/>
      <c r="G17" s="3382"/>
      <c r="H17" s="1487" t="s">
        <v>1564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377</v>
      </c>
      <c r="F18" s="3379"/>
      <c r="G18" s="3379"/>
      <c r="H18" s="1491" t="s">
        <v>1567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9" t="s">
        <v>378</v>
      </c>
      <c r="F19" s="3379"/>
      <c r="G19" s="3379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82" t="s">
        <v>684</v>
      </c>
      <c r="E20" s="3382"/>
      <c r="F20" s="3382"/>
      <c r="G20" s="3382"/>
      <c r="H20" s="1487" t="s">
        <v>1997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9" t="s">
        <v>1269</v>
      </c>
      <c r="E21" s="3379"/>
      <c r="F21" s="3379"/>
      <c r="G21" s="3379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1" t="s">
        <v>1312</v>
      </c>
      <c r="C22" s="3382"/>
      <c r="D22" s="3382"/>
      <c r="E22" s="3382"/>
      <c r="F22" s="3382"/>
      <c r="G22" s="3382"/>
      <c r="H22" s="1487" t="s">
        <v>1998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3" t="s">
        <v>381</v>
      </c>
      <c r="C23" s="3379"/>
      <c r="D23" s="3379"/>
      <c r="E23" s="3379"/>
      <c r="F23" s="3379"/>
      <c r="G23" s="3379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80" t="s">
        <v>1313</v>
      </c>
      <c r="C24" s="3373"/>
      <c r="D24" s="3373"/>
      <c r="E24" s="3373"/>
      <c r="F24" s="3373"/>
      <c r="G24" s="337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82" t="s">
        <v>1242</v>
      </c>
      <c r="D25" s="3382"/>
      <c r="E25" s="3382"/>
      <c r="F25" s="3382" t="s">
        <v>1243</v>
      </c>
      <c r="G25" s="3382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9" t="s">
        <v>1999</v>
      </c>
      <c r="G26" s="3379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9" t="s">
        <v>1205</v>
      </c>
      <c r="G27" s="3379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82" t="s">
        <v>1314</v>
      </c>
      <c r="D28" s="3382"/>
      <c r="E28" s="3382"/>
      <c r="F28" s="3382"/>
      <c r="G28" s="3382"/>
      <c r="H28" s="1487" t="s">
        <v>1082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9" t="s">
        <v>1315</v>
      </c>
      <c r="D29" s="3379"/>
      <c r="E29" s="3379"/>
      <c r="F29" s="3379"/>
      <c r="G29" s="1490" t="s">
        <v>1243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1999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1205</v>
      </c>
      <c r="H31" s="1491" t="s">
        <v>1508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82" t="s">
        <v>1316</v>
      </c>
      <c r="D32" s="3382"/>
      <c r="E32" s="3382"/>
      <c r="F32" s="3382"/>
      <c r="G32" s="3382"/>
      <c r="H32" s="1487" t="s">
        <v>2000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9" t="s">
        <v>1317</v>
      </c>
      <c r="D33" s="3379"/>
      <c r="E33" s="3379"/>
      <c r="F33" s="3379"/>
      <c r="G33" s="1490" t="s">
        <v>1243</v>
      </c>
      <c r="H33" s="1491" t="s">
        <v>1517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1999</v>
      </c>
      <c r="H34" s="1491" t="s">
        <v>1521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1205</v>
      </c>
      <c r="H35" s="1491" t="s">
        <v>1524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82" t="s">
        <v>1249</v>
      </c>
      <c r="D36" s="3382"/>
      <c r="E36" s="3382"/>
      <c r="F36" s="3382"/>
      <c r="G36" s="3382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9" t="s">
        <v>1318</v>
      </c>
      <c r="D37" s="3379"/>
      <c r="E37" s="3379"/>
      <c r="F37" s="3379" t="s">
        <v>1243</v>
      </c>
      <c r="G37" s="3379"/>
      <c r="H37" s="1491" t="s">
        <v>1025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1999</v>
      </c>
      <c r="G38" s="3379"/>
      <c r="H38" s="1491" t="s">
        <v>1120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9" t="s">
        <v>1205</v>
      </c>
      <c r="G39" s="3379"/>
      <c r="H39" s="1491" t="s">
        <v>1027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1" t="s">
        <v>1319</v>
      </c>
      <c r="C40" s="3382"/>
      <c r="D40" s="3382"/>
      <c r="E40" s="3382"/>
      <c r="F40" s="3382"/>
      <c r="G40" s="3382"/>
      <c r="H40" s="1487" t="s">
        <v>1034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83" t="s">
        <v>386</v>
      </c>
      <c r="C41" s="3379"/>
      <c r="D41" s="3379"/>
      <c r="E41" s="3379"/>
      <c r="F41" s="3379"/>
      <c r="G41" s="3379"/>
      <c r="H41" s="1491" t="s">
        <v>2001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9" t="s">
        <v>387</v>
      </c>
      <c r="D42" s="3379"/>
      <c r="E42" s="3379"/>
      <c r="F42" s="3379"/>
      <c r="G42" s="3379"/>
      <c r="H42" s="1491" t="s">
        <v>2002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1" t="s">
        <v>389</v>
      </c>
      <c r="C43" s="3382"/>
      <c r="D43" s="3382"/>
      <c r="E43" s="3382"/>
      <c r="F43" s="3382"/>
      <c r="G43" s="3382"/>
      <c r="H43" s="1487" t="s">
        <v>2003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390</v>
      </c>
      <c r="C44" s="3379"/>
      <c r="D44" s="3379"/>
      <c r="E44" s="3379"/>
      <c r="F44" s="3379"/>
      <c r="G44" s="3379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391</v>
      </c>
      <c r="C45" s="3379"/>
      <c r="D45" s="3379"/>
      <c r="E45" s="3379"/>
      <c r="F45" s="3379"/>
      <c r="G45" s="3379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392</v>
      </c>
      <c r="C46" s="3379"/>
      <c r="D46" s="3379"/>
      <c r="E46" s="3379"/>
      <c r="F46" s="3379"/>
      <c r="G46" s="3379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3" t="s">
        <v>393</v>
      </c>
      <c r="C47" s="3379"/>
      <c r="D47" s="3379"/>
      <c r="E47" s="3379"/>
      <c r="F47" s="3379"/>
      <c r="G47" s="3379"/>
      <c r="H47" s="1491" t="s">
        <v>1531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80" t="s">
        <v>2004</v>
      </c>
      <c r="C48" s="3373"/>
      <c r="D48" s="3373"/>
      <c r="E48" s="3373"/>
      <c r="F48" s="3373"/>
      <c r="G48" s="3373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82" t="s">
        <v>395</v>
      </c>
      <c r="D49" s="3382"/>
      <c r="E49" s="3382"/>
      <c r="F49" s="3382"/>
      <c r="G49" s="3382"/>
      <c r="H49" s="1487" t="s">
        <v>2005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9" t="s">
        <v>396</v>
      </c>
      <c r="D50" s="3379"/>
      <c r="E50" s="3379"/>
      <c r="F50" s="3379"/>
      <c r="G50" s="3379"/>
      <c r="H50" s="1491" t="s">
        <v>2006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397</v>
      </c>
      <c r="D51" s="3379"/>
      <c r="E51" s="3379"/>
      <c r="F51" s="3379"/>
      <c r="G51" s="3379"/>
      <c r="H51" s="1491" t="s">
        <v>2007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398</v>
      </c>
      <c r="D52" s="3379"/>
      <c r="E52" s="3379"/>
      <c r="F52" s="3379"/>
      <c r="G52" s="3379"/>
      <c r="H52" s="1491" t="s">
        <v>1657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400</v>
      </c>
      <c r="D53" s="3379"/>
      <c r="E53" s="3379"/>
      <c r="F53" s="3379"/>
      <c r="G53" s="3379"/>
      <c r="H53" s="1491" t="s">
        <v>2008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401</v>
      </c>
      <c r="D54" s="3379"/>
      <c r="E54" s="3379"/>
      <c r="F54" s="3379"/>
      <c r="G54" s="3379"/>
      <c r="H54" s="1491" t="s">
        <v>2009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403</v>
      </c>
      <c r="D55" s="3379"/>
      <c r="E55" s="3379"/>
      <c r="F55" s="3379"/>
      <c r="G55" s="3379"/>
      <c r="H55" s="1491" t="s">
        <v>2010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404</v>
      </c>
      <c r="D56" s="3379"/>
      <c r="E56" s="3379"/>
      <c r="F56" s="3379"/>
      <c r="G56" s="3379"/>
      <c r="H56" s="1491" t="s">
        <v>1534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9" t="s">
        <v>406</v>
      </c>
      <c r="D57" s="3379"/>
      <c r="E57" s="3379"/>
      <c r="F57" s="3379"/>
      <c r="G57" s="3379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1" t="s">
        <v>2011</v>
      </c>
      <c r="C58" s="3382"/>
      <c r="D58" s="3382"/>
      <c r="E58" s="3382"/>
      <c r="F58" s="3382"/>
      <c r="G58" s="3382"/>
      <c r="H58" s="1487" t="s">
        <v>1698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408</v>
      </c>
      <c r="C59" s="3379"/>
      <c r="D59" s="3379"/>
      <c r="E59" s="3379"/>
      <c r="F59" s="3379"/>
      <c r="G59" s="3379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3" t="s">
        <v>409</v>
      </c>
      <c r="C60" s="3379"/>
      <c r="D60" s="3379"/>
      <c r="E60" s="3379"/>
      <c r="F60" s="3379"/>
      <c r="G60" s="3379"/>
      <c r="H60" s="1491" t="s">
        <v>1539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80" t="s">
        <v>2012</v>
      </c>
      <c r="C61" s="3373"/>
      <c r="D61" s="3373"/>
      <c r="E61" s="3373"/>
      <c r="F61" s="3373"/>
      <c r="G61" s="3373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82" t="s">
        <v>411</v>
      </c>
      <c r="D62" s="3382"/>
      <c r="E62" s="3382"/>
      <c r="F62" s="3382"/>
      <c r="G62" s="3382"/>
      <c r="H62" s="1487" t="s">
        <v>2013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9" t="s">
        <v>412</v>
      </c>
      <c r="D63" s="3379"/>
      <c r="E63" s="3379"/>
      <c r="F63" s="3379"/>
      <c r="G63" s="3379"/>
      <c r="H63" s="1491" t="s">
        <v>2014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1" t="s">
        <v>2015</v>
      </c>
      <c r="C64" s="3382"/>
      <c r="D64" s="3382"/>
      <c r="E64" s="3382"/>
      <c r="F64" s="3382"/>
      <c r="G64" s="3382"/>
      <c r="H64" s="1487" t="s">
        <v>2016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415</v>
      </c>
      <c r="C65" s="3379"/>
      <c r="D65" s="3379"/>
      <c r="E65" s="3379"/>
      <c r="F65" s="3379"/>
      <c r="G65" s="3379"/>
      <c r="H65" s="1491" t="s">
        <v>2017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416</v>
      </c>
      <c r="C66" s="3379"/>
      <c r="D66" s="3379"/>
      <c r="E66" s="3379"/>
      <c r="F66" s="3379"/>
      <c r="G66" s="3379"/>
      <c r="H66" s="1491" t="s">
        <v>2018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417</v>
      </c>
      <c r="C67" s="3379"/>
      <c r="D67" s="3379"/>
      <c r="E67" s="3379"/>
      <c r="F67" s="3379"/>
      <c r="G67" s="3379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83" t="s">
        <v>1320</v>
      </c>
      <c r="C68" s="3379"/>
      <c r="D68" s="3379"/>
      <c r="E68" s="3379"/>
      <c r="F68" s="3379"/>
      <c r="G68" s="3379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1321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 ht="13.5">
      <c r="B72" s="2835" t="s">
        <v>118</v>
      </c>
      <c r="C72" s="2835"/>
      <c r="D72" s="2835"/>
      <c r="E72" s="2835"/>
      <c r="F72" s="2835"/>
      <c r="G72" s="2835"/>
      <c r="H72" s="2835"/>
      <c r="I72" s="2835"/>
      <c r="J72" s="2835"/>
      <c r="K72" s="2835"/>
    </row>
    <row r="73" spans="2:19">
      <c r="B73" s="3260" t="s">
        <v>429</v>
      </c>
      <c r="C73" s="3260"/>
      <c r="D73" s="3260"/>
      <c r="E73" s="3260"/>
      <c r="F73" s="3260"/>
      <c r="G73" s="3260"/>
      <c r="H73" s="3260"/>
      <c r="I73" s="3260"/>
      <c r="J73" s="3260"/>
      <c r="K73" s="3260"/>
    </row>
  </sheetData>
  <mergeCells count="63">
    <mergeCell ref="B72:K72"/>
    <mergeCell ref="B73:K73"/>
    <mergeCell ref="B65:G65"/>
    <mergeCell ref="B66:G66"/>
    <mergeCell ref="B67:G67"/>
    <mergeCell ref="B68:G68"/>
    <mergeCell ref="B70:G70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B46:G46"/>
    <mergeCell ref="C36:G36"/>
    <mergeCell ref="C37:E37"/>
    <mergeCell ref="F37:G37"/>
    <mergeCell ref="F38:G38"/>
    <mergeCell ref="F39:G39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703125" customWidth="1"/>
    <col min="2" max="7" width="3.28515625" customWidth="1"/>
    <col min="8" max="9" width="12.7109375" customWidth="1"/>
    <col min="10" max="10" width="13.42578125" customWidth="1"/>
    <col min="11" max="14" width="12.7109375" customWidth="1"/>
    <col min="15" max="15" width="13.8554687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6" t="s">
        <v>2312</v>
      </c>
      <c r="C4" s="2827"/>
      <c r="D4" s="2827"/>
      <c r="E4" s="2827"/>
      <c r="F4" s="2827"/>
      <c r="G4" s="2827"/>
      <c r="H4" s="21"/>
      <c r="I4" s="2848" t="s">
        <v>1444</v>
      </c>
      <c r="J4" s="2848"/>
      <c r="K4" s="2848"/>
      <c r="L4" s="2848"/>
      <c r="M4" s="2848"/>
      <c r="N4" s="2848"/>
      <c r="O4" s="2848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7"/>
      <c r="C5" s="2827"/>
      <c r="D5" s="2827"/>
      <c r="E5" s="2827"/>
      <c r="F5" s="2827"/>
      <c r="G5" s="2827"/>
      <c r="H5" s="21"/>
      <c r="I5" s="2827" t="s">
        <v>2278</v>
      </c>
      <c r="J5" s="2827"/>
      <c r="K5" s="2827"/>
      <c r="L5" s="2827"/>
      <c r="M5" s="2827"/>
      <c r="N5" s="2827"/>
      <c r="O5" s="2827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2313</v>
      </c>
      <c r="J6" s="2827"/>
      <c r="K6" s="2827"/>
      <c r="L6" s="2827"/>
      <c r="M6" s="2827"/>
      <c r="N6" s="2827"/>
      <c r="O6" s="2827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64" t="s">
        <v>2314</v>
      </c>
      <c r="I9" s="3165"/>
      <c r="J9" s="3165"/>
      <c r="K9" s="3165"/>
      <c r="L9" s="3166"/>
      <c r="M9" s="3164" t="s">
        <v>2315</v>
      </c>
      <c r="N9" s="3165"/>
      <c r="O9" s="3165"/>
      <c r="P9" s="3165"/>
      <c r="Q9" s="3757"/>
    </row>
    <row r="10" spans="2:24" ht="12" customHeight="1">
      <c r="B10" s="3237" t="s">
        <v>2316</v>
      </c>
      <c r="C10" s="2814"/>
      <c r="D10" s="2814"/>
      <c r="E10" s="2814"/>
      <c r="F10" s="2814"/>
      <c r="G10" s="2815"/>
      <c r="H10" s="14" t="s">
        <v>2317</v>
      </c>
      <c r="I10" s="14" t="s">
        <v>1771</v>
      </c>
      <c r="J10" s="14" t="s">
        <v>2318</v>
      </c>
      <c r="K10" s="1186" t="s">
        <v>2319</v>
      </c>
      <c r="L10" s="14" t="s">
        <v>145</v>
      </c>
      <c r="M10" s="14" t="s">
        <v>2317</v>
      </c>
      <c r="N10" s="14" t="s">
        <v>1771</v>
      </c>
      <c r="O10" s="14" t="s">
        <v>2318</v>
      </c>
      <c r="P10" s="1186" t="s">
        <v>2319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31" t="s">
        <v>149</v>
      </c>
      <c r="C20" s="3232"/>
      <c r="D20" s="3232"/>
      <c r="E20" s="3232"/>
      <c r="F20" s="323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35" t="s">
        <v>118</v>
      </c>
      <c r="C22" s="2835"/>
      <c r="D22" s="2835"/>
      <c r="E22" s="2835"/>
      <c r="F22" s="2835"/>
      <c r="G22" s="2835"/>
      <c r="H22" s="2835"/>
      <c r="I22" s="2835"/>
      <c r="J22" s="2835"/>
      <c r="K22" s="2835"/>
      <c r="L22" s="2835"/>
      <c r="M22" s="2835"/>
      <c r="N22" s="2835"/>
      <c r="O22" s="2835"/>
      <c r="Q22" s="97"/>
    </row>
    <row r="23" spans="2:17" ht="12" customHeight="1">
      <c r="B23" s="2834" t="s">
        <v>429</v>
      </c>
      <c r="C23" s="2834"/>
      <c r="D23" s="2834"/>
      <c r="E23" s="2834"/>
      <c r="F23" s="2834"/>
      <c r="G23" s="2834"/>
      <c r="H23" s="2834"/>
      <c r="I23" s="2834"/>
      <c r="J23" s="2834"/>
      <c r="K23" s="2834"/>
      <c r="L23" s="2834"/>
      <c r="M23" s="2834"/>
      <c r="N23" s="2834"/>
      <c r="O23" s="2834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5546875" defaultRowHeight="12.75"/>
  <cols>
    <col min="1" max="1" width="1.5703125" style="1474" customWidth="1"/>
    <col min="2" max="2" width="5.5703125" style="1474" customWidth="1"/>
    <col min="3" max="3" width="9.85546875" style="1474" customWidth="1"/>
    <col min="4" max="4" width="94.5703125" style="1474" customWidth="1"/>
    <col min="5" max="5" width="4.285156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2320</v>
      </c>
      <c r="C4" s="3372"/>
      <c r="D4" s="2390" t="s">
        <v>354</v>
      </c>
      <c r="E4" s="2390"/>
      <c r="F4" s="2390"/>
    </row>
    <row r="5" spans="2:6">
      <c r="B5" s="3372" t="s">
        <v>531</v>
      </c>
      <c r="C5" s="3372"/>
      <c r="D5" s="1477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3380" t="s">
        <v>2321</v>
      </c>
      <c r="C9" s="3373"/>
      <c r="D9" s="3373"/>
      <c r="F9" s="1495"/>
    </row>
    <row r="10" spans="2:6">
      <c r="B10" s="1473"/>
      <c r="C10" s="3382" t="s">
        <v>2322</v>
      </c>
      <c r="D10" s="3382"/>
      <c r="E10" s="1487" t="s">
        <v>2040</v>
      </c>
      <c r="F10" s="1492"/>
    </row>
    <row r="11" spans="2:6">
      <c r="B11" s="1473"/>
      <c r="C11" s="3379" t="s">
        <v>2323</v>
      </c>
      <c r="D11" s="3379"/>
      <c r="E11" s="1491" t="s">
        <v>2324</v>
      </c>
      <c r="F11" s="1492"/>
    </row>
    <row r="12" spans="2:6">
      <c r="B12" s="3381" t="s">
        <v>2325</v>
      </c>
      <c r="C12" s="3382"/>
      <c r="D12" s="3382"/>
      <c r="E12" s="1487" t="s">
        <v>1564</v>
      </c>
      <c r="F12" s="1492"/>
    </row>
    <row r="13" spans="2:6">
      <c r="B13" s="1473"/>
      <c r="F13" s="1483"/>
    </row>
    <row r="14" spans="2:6">
      <c r="B14" s="3380" t="s">
        <v>2326</v>
      </c>
      <c r="C14" s="3373"/>
      <c r="D14" s="3373"/>
      <c r="F14" s="1484"/>
    </row>
    <row r="15" spans="2:6">
      <c r="B15" s="1473"/>
      <c r="C15" s="3382" t="s">
        <v>2327</v>
      </c>
      <c r="D15" s="3382"/>
      <c r="E15" s="1487" t="s">
        <v>2328</v>
      </c>
      <c r="F15" s="1488"/>
    </row>
    <row r="16" spans="2:6">
      <c r="B16" s="1473"/>
      <c r="C16" s="3379" t="s">
        <v>2323</v>
      </c>
      <c r="D16" s="3379"/>
      <c r="E16" s="1491" t="s">
        <v>1567</v>
      </c>
      <c r="F16" s="1492"/>
    </row>
    <row r="17" spans="2:6">
      <c r="B17" s="3381" t="s">
        <v>2329</v>
      </c>
      <c r="C17" s="3382"/>
      <c r="D17" s="3382"/>
      <c r="E17" s="1487" t="s">
        <v>2330</v>
      </c>
      <c r="F17" s="1492"/>
    </row>
    <row r="18" spans="2:6">
      <c r="B18" s="1473"/>
      <c r="F18" s="1483"/>
    </row>
    <row r="19" spans="2:6">
      <c r="B19" s="3380" t="s">
        <v>2331</v>
      </c>
      <c r="C19" s="3373"/>
      <c r="D19" s="3373"/>
      <c r="F19" s="1484"/>
    </row>
    <row r="20" spans="2:6">
      <c r="B20" s="3380" t="s">
        <v>2332</v>
      </c>
      <c r="C20" s="3373"/>
      <c r="D20" s="3373"/>
      <c r="F20" s="1484"/>
    </row>
    <row r="21" spans="2:6">
      <c r="B21" s="1473"/>
      <c r="D21" s="1486" t="s">
        <v>2333</v>
      </c>
      <c r="E21" s="1487" t="s">
        <v>281</v>
      </c>
      <c r="F21" s="1488"/>
    </row>
    <row r="22" spans="2:6">
      <c r="B22" s="1473"/>
      <c r="D22" s="1490" t="s">
        <v>2334</v>
      </c>
      <c r="E22" s="1491" t="s">
        <v>2335</v>
      </c>
      <c r="F22" s="1492"/>
    </row>
    <row r="23" spans="2:6">
      <c r="B23" s="1473"/>
      <c r="D23" s="1490" t="s">
        <v>2336</v>
      </c>
      <c r="E23" s="1491" t="s">
        <v>282</v>
      </c>
      <c r="F23" s="1492"/>
    </row>
    <row r="24" spans="2:6">
      <c r="B24" s="1473"/>
      <c r="D24" s="1490" t="s">
        <v>2337</v>
      </c>
      <c r="E24" s="1491" t="s">
        <v>2338</v>
      </c>
      <c r="F24" s="1492"/>
    </row>
    <row r="25" spans="2:6">
      <c r="B25" s="1473"/>
      <c r="C25" s="3382" t="s">
        <v>2339</v>
      </c>
      <c r="D25" s="3382"/>
      <c r="E25" s="1487" t="s">
        <v>283</v>
      </c>
      <c r="F25" s="1492"/>
    </row>
    <row r="26" spans="2:6">
      <c r="B26" s="3380" t="s">
        <v>2340</v>
      </c>
      <c r="C26" s="3373"/>
      <c r="D26" s="3373"/>
      <c r="F26" s="1483"/>
    </row>
    <row r="27" spans="2:6">
      <c r="B27" s="1473"/>
      <c r="D27" s="1486" t="s">
        <v>2341</v>
      </c>
      <c r="E27" s="1487" t="s">
        <v>2342</v>
      </c>
      <c r="F27" s="1488"/>
    </row>
    <row r="28" spans="2:6">
      <c r="B28" s="1473"/>
      <c r="D28" s="1490" t="s">
        <v>2343</v>
      </c>
      <c r="E28" s="1491" t="s">
        <v>284</v>
      </c>
      <c r="F28" s="1492"/>
    </row>
    <row r="29" spans="2:6">
      <c r="B29" s="1473"/>
      <c r="D29" s="1490" t="s">
        <v>1779</v>
      </c>
      <c r="E29" s="1491" t="s">
        <v>2344</v>
      </c>
      <c r="F29" s="1492"/>
    </row>
    <row r="30" spans="2:6">
      <c r="B30" s="1473"/>
      <c r="D30" s="1490" t="s">
        <v>2345</v>
      </c>
      <c r="E30" s="1491" t="s">
        <v>285</v>
      </c>
      <c r="F30" s="1492"/>
    </row>
    <row r="31" spans="2:6">
      <c r="B31" s="1473"/>
      <c r="D31" s="1490" t="s">
        <v>2346</v>
      </c>
      <c r="E31" s="1491" t="s">
        <v>2347</v>
      </c>
      <c r="F31" s="1492"/>
    </row>
    <row r="32" spans="2:6">
      <c r="B32" s="1473"/>
      <c r="C32" s="3382" t="s">
        <v>2348</v>
      </c>
      <c r="D32" s="3382"/>
      <c r="E32" s="1487" t="s">
        <v>288</v>
      </c>
      <c r="F32" s="1492"/>
    </row>
    <row r="33" spans="2:6">
      <c r="B33" s="3380" t="s">
        <v>2349</v>
      </c>
      <c r="C33" s="3373"/>
      <c r="D33" s="3373"/>
      <c r="F33" s="1483"/>
    </row>
    <row r="34" spans="2:6">
      <c r="B34" s="1473"/>
      <c r="D34" s="1486" t="s">
        <v>2350</v>
      </c>
      <c r="E34" s="1487" t="s">
        <v>2351</v>
      </c>
      <c r="F34" s="1488"/>
    </row>
    <row r="35" spans="2:6">
      <c r="B35" s="1473"/>
      <c r="D35" s="1490" t="s">
        <v>2352</v>
      </c>
      <c r="E35" s="1491" t="s">
        <v>289</v>
      </c>
      <c r="F35" s="1492"/>
    </row>
    <row r="36" spans="2:6">
      <c r="B36" s="1473"/>
      <c r="D36" s="1490" t="s">
        <v>2353</v>
      </c>
      <c r="E36" s="1491" t="s">
        <v>2141</v>
      </c>
      <c r="F36" s="1492"/>
    </row>
    <row r="37" spans="2:6">
      <c r="B37" s="1473"/>
      <c r="C37" s="3382" t="s">
        <v>2354</v>
      </c>
      <c r="D37" s="3382"/>
      <c r="E37" s="1487" t="s">
        <v>294</v>
      </c>
      <c r="F37" s="1492"/>
    </row>
    <row r="38" spans="2:6">
      <c r="B38" s="3381" t="s">
        <v>2355</v>
      </c>
      <c r="C38" s="3382"/>
      <c r="D38" s="3382"/>
      <c r="E38" s="1487" t="s">
        <v>1687</v>
      </c>
      <c r="F38" s="1492"/>
    </row>
    <row r="39" spans="2:6">
      <c r="B39" s="3383" t="s">
        <v>2356</v>
      </c>
      <c r="C39" s="3379"/>
      <c r="D39" s="3379"/>
      <c r="E39" s="1491" t="s">
        <v>290</v>
      </c>
      <c r="F39" s="1492"/>
    </row>
    <row r="40" spans="2:6">
      <c r="B40" s="3383" t="s">
        <v>2357</v>
      </c>
      <c r="C40" s="3379"/>
      <c r="D40" s="3379"/>
      <c r="E40" s="1491" t="s">
        <v>1688</v>
      </c>
      <c r="F40" s="1492"/>
    </row>
    <row r="41" spans="2:6">
      <c r="B41" s="1489"/>
      <c r="C41" s="3379" t="s">
        <v>2358</v>
      </c>
      <c r="D41" s="3379"/>
      <c r="E41" s="1491" t="s">
        <v>291</v>
      </c>
      <c r="F41" s="1492" t="s">
        <v>160</v>
      </c>
    </row>
    <row r="42" spans="2:6">
      <c r="B42" s="1489"/>
      <c r="C42" s="3379" t="s">
        <v>2323</v>
      </c>
      <c r="D42" s="3379"/>
      <c r="E42" s="1491" t="s">
        <v>2359</v>
      </c>
      <c r="F42" s="1492"/>
    </row>
    <row r="43" spans="2:6">
      <c r="B43" s="3383" t="s">
        <v>2360</v>
      </c>
      <c r="C43" s="3379"/>
      <c r="D43" s="3379"/>
      <c r="E43" s="1491" t="s">
        <v>292</v>
      </c>
      <c r="F43" s="1492"/>
    </row>
    <row r="44" spans="2:6">
      <c r="B44" s="3383" t="s">
        <v>2361</v>
      </c>
      <c r="C44" s="3379"/>
      <c r="D44" s="3379"/>
      <c r="E44" s="1491" t="s">
        <v>325</v>
      </c>
      <c r="F44" s="1492"/>
    </row>
    <row r="45" spans="2:6">
      <c r="B45" s="3384" t="s">
        <v>2362</v>
      </c>
      <c r="C45" s="3385"/>
      <c r="D45" s="3385"/>
      <c r="E45" s="1494" t="s">
        <v>293</v>
      </c>
      <c r="F45" s="2397" t="e">
        <f>(F12+F17)/F43*100</f>
        <v>#DIV/0!</v>
      </c>
    </row>
    <row r="48" spans="2:6" ht="13.5">
      <c r="B48" s="2835" t="s">
        <v>118</v>
      </c>
      <c r="C48" s="2835"/>
      <c r="D48" s="2835"/>
    </row>
    <row r="49" spans="2:4">
      <c r="B49" s="3260" t="s">
        <v>429</v>
      </c>
      <c r="C49" s="3260"/>
      <c r="D49" s="3260"/>
    </row>
  </sheetData>
  <mergeCells count="28"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5546875" defaultRowHeight="12.75"/>
  <cols>
    <col min="1" max="1" width="1.5703125" style="1474" customWidth="1"/>
    <col min="2" max="3" width="2.5703125" style="1474" customWidth="1"/>
    <col min="4" max="4" width="11.5703125" style="1474" customWidth="1"/>
    <col min="5" max="5" width="142.85546875" style="1474" customWidth="1"/>
    <col min="6" max="6" width="4.28515625" style="1474" customWidth="1"/>
    <col min="7" max="7" width="12.28515625" style="1474" bestFit="1" customWidth="1"/>
    <col min="8" max="8" width="8.85546875" style="1474" customWidth="1"/>
    <col min="9" max="16384" width="8.85546875" style="1474"/>
  </cols>
  <sheetData>
    <row r="2" spans="2:7">
      <c r="B2" s="3372" t="s">
        <v>430</v>
      </c>
      <c r="C2" s="3373"/>
      <c r="D2" s="3373"/>
      <c r="E2" s="3373"/>
      <c r="F2" s="3373"/>
    </row>
    <row r="4" spans="2:7">
      <c r="B4" s="3372" t="s">
        <v>2363</v>
      </c>
      <c r="C4" s="3372"/>
      <c r="D4" s="3372"/>
      <c r="E4" s="2390" t="s">
        <v>355</v>
      </c>
    </row>
    <row r="5" spans="2:7">
      <c r="B5" s="3758" t="s">
        <v>531</v>
      </c>
      <c r="C5" s="3758"/>
      <c r="D5" s="3758"/>
    </row>
    <row r="6" spans="2:7">
      <c r="G6" s="1475" t="s">
        <v>1544</v>
      </c>
    </row>
    <row r="7" spans="2:7">
      <c r="G7" s="1480" t="s">
        <v>137</v>
      </c>
    </row>
    <row r="8" spans="2:7">
      <c r="B8" s="3373" t="s">
        <v>569</v>
      </c>
      <c r="C8" s="3373"/>
      <c r="D8" s="3373"/>
      <c r="E8" s="3373"/>
      <c r="G8" s="1483"/>
    </row>
    <row r="9" spans="2:7">
      <c r="C9" s="3382" t="s">
        <v>570</v>
      </c>
      <c r="D9" s="3382"/>
      <c r="E9" s="3382"/>
      <c r="F9" s="1487" t="s">
        <v>2040</v>
      </c>
      <c r="G9" s="1488"/>
    </row>
    <row r="10" spans="2:7">
      <c r="C10" s="3379" t="s">
        <v>571</v>
      </c>
      <c r="D10" s="3379"/>
      <c r="E10" s="3379"/>
      <c r="F10" s="1491" t="s">
        <v>2324</v>
      </c>
      <c r="G10" s="1492"/>
    </row>
    <row r="11" spans="2:7">
      <c r="C11" s="3379" t="s">
        <v>572</v>
      </c>
      <c r="D11" s="3379"/>
      <c r="E11" s="3379"/>
      <c r="F11" s="1491" t="s">
        <v>1564</v>
      </c>
      <c r="G11" s="1492"/>
    </row>
    <row r="12" spans="2:7">
      <c r="C12" s="1490"/>
      <c r="D12" s="1490" t="s">
        <v>573</v>
      </c>
      <c r="E12" s="1490" t="s">
        <v>574</v>
      </c>
      <c r="F12" s="1491" t="s">
        <v>2328</v>
      </c>
      <c r="G12" s="1492"/>
    </row>
    <row r="13" spans="2:7">
      <c r="C13" s="1490"/>
      <c r="D13" s="1490"/>
      <c r="E13" s="1490" t="s">
        <v>2364</v>
      </c>
      <c r="F13" s="1491" t="s">
        <v>1567</v>
      </c>
      <c r="G13" s="1492"/>
    </row>
    <row r="14" spans="2:7">
      <c r="C14" s="1490"/>
      <c r="D14" s="1490" t="s">
        <v>576</v>
      </c>
      <c r="E14" s="1490" t="s">
        <v>2365</v>
      </c>
      <c r="F14" s="1491" t="s">
        <v>2330</v>
      </c>
      <c r="G14" s="1492"/>
    </row>
    <row r="15" spans="2:7">
      <c r="C15" s="3379" t="s">
        <v>2366</v>
      </c>
      <c r="D15" s="3379"/>
      <c r="E15" s="3379"/>
      <c r="F15" s="1491" t="s">
        <v>281</v>
      </c>
      <c r="G15" s="1492"/>
    </row>
    <row r="16" spans="2:7">
      <c r="C16" s="3379" t="s">
        <v>579</v>
      </c>
      <c r="D16" s="3379"/>
      <c r="E16" s="3379"/>
      <c r="F16" s="1491" t="s">
        <v>2335</v>
      </c>
      <c r="G16" s="1492"/>
    </row>
    <row r="17" spans="3:7">
      <c r="C17" s="1490"/>
      <c r="D17" s="1490" t="s">
        <v>580</v>
      </c>
      <c r="E17" s="1490" t="s">
        <v>581</v>
      </c>
      <c r="F17" s="1491" t="s">
        <v>282</v>
      </c>
      <c r="G17" s="1492"/>
    </row>
    <row r="18" spans="3:7">
      <c r="C18" s="3379" t="s">
        <v>2367</v>
      </c>
      <c r="D18" s="3379"/>
      <c r="E18" s="3379"/>
      <c r="F18" s="1491" t="s">
        <v>2338</v>
      </c>
      <c r="G18" s="1492"/>
    </row>
    <row r="19" spans="3:7">
      <c r="C19" s="3379" t="s">
        <v>582</v>
      </c>
      <c r="D19" s="3379"/>
      <c r="E19" s="3379"/>
      <c r="F19" s="1491" t="s">
        <v>283</v>
      </c>
      <c r="G19" s="1492"/>
    </row>
    <row r="20" spans="3:7">
      <c r="C20" s="3379" t="s">
        <v>583</v>
      </c>
      <c r="D20" s="3379"/>
      <c r="E20" s="3379"/>
      <c r="F20" s="1491" t="s">
        <v>2342</v>
      </c>
      <c r="G20" s="1492"/>
    </row>
    <row r="21" spans="3:7">
      <c r="C21" s="3379" t="s">
        <v>584</v>
      </c>
      <c r="D21" s="3379"/>
      <c r="E21" s="3379"/>
      <c r="F21" s="1491" t="s">
        <v>284</v>
      </c>
      <c r="G21" s="1492"/>
    </row>
    <row r="22" spans="3:7">
      <c r="C22" s="1490"/>
      <c r="D22" s="1490" t="s">
        <v>573</v>
      </c>
      <c r="E22" s="1490" t="s">
        <v>2368</v>
      </c>
      <c r="F22" s="1491" t="s">
        <v>2344</v>
      </c>
      <c r="G22" s="1492"/>
    </row>
    <row r="23" spans="3:7">
      <c r="C23" s="1490"/>
      <c r="D23" s="1490"/>
      <c r="E23" s="1490" t="s">
        <v>574</v>
      </c>
      <c r="F23" s="1491" t="s">
        <v>285</v>
      </c>
      <c r="G23" s="1492"/>
    </row>
    <row r="24" spans="3:7">
      <c r="C24" s="1490"/>
      <c r="D24" s="1490"/>
      <c r="E24" s="1490" t="s">
        <v>2369</v>
      </c>
      <c r="F24" s="1491" t="s">
        <v>288</v>
      </c>
      <c r="G24" s="1492"/>
    </row>
    <row r="25" spans="3:7">
      <c r="C25" s="3379" t="s">
        <v>2370</v>
      </c>
      <c r="D25" s="3379"/>
      <c r="E25" s="3379"/>
      <c r="F25" s="1491" t="s">
        <v>2351</v>
      </c>
      <c r="G25" s="1492"/>
    </row>
    <row r="26" spans="3:7">
      <c r="C26" s="3379" t="s">
        <v>2371</v>
      </c>
      <c r="D26" s="3379"/>
      <c r="E26" s="3379"/>
      <c r="F26" s="1491" t="s">
        <v>289</v>
      </c>
      <c r="G26" s="1492"/>
    </row>
    <row r="27" spans="3:7">
      <c r="C27" s="3379" t="s">
        <v>2372</v>
      </c>
      <c r="D27" s="3379"/>
      <c r="E27" s="3379"/>
      <c r="F27" s="1491" t="s">
        <v>2373</v>
      </c>
      <c r="G27" s="1492"/>
    </row>
    <row r="28" spans="3:7">
      <c r="C28" s="3379" t="s">
        <v>590</v>
      </c>
      <c r="D28" s="3379"/>
      <c r="E28" s="3379"/>
      <c r="F28" s="1491" t="s">
        <v>2141</v>
      </c>
      <c r="G28" s="1492"/>
    </row>
    <row r="29" spans="3:7">
      <c r="C29" s="3379" t="s">
        <v>591</v>
      </c>
      <c r="D29" s="3379"/>
      <c r="E29" s="3379"/>
      <c r="F29" s="1491" t="s">
        <v>294</v>
      </c>
      <c r="G29" s="1492"/>
    </row>
    <row r="30" spans="3:7">
      <c r="C30" s="3373" t="s">
        <v>2374</v>
      </c>
      <c r="D30" s="3373"/>
      <c r="E30" s="3373"/>
      <c r="G30" s="1483"/>
    </row>
    <row r="31" spans="3:7">
      <c r="D31" s="1486" t="s">
        <v>576</v>
      </c>
      <c r="E31" s="1486" t="s">
        <v>2375</v>
      </c>
      <c r="F31" s="1487" t="s">
        <v>1688</v>
      </c>
      <c r="G31" s="1488"/>
    </row>
    <row r="32" spans="3:7">
      <c r="E32" s="1490" t="s">
        <v>718</v>
      </c>
      <c r="F32" s="1491" t="s">
        <v>291</v>
      </c>
      <c r="G32" s="1492"/>
    </row>
    <row r="33" spans="2:7">
      <c r="D33" s="1486" t="s">
        <v>580</v>
      </c>
      <c r="E33" s="1486" t="s">
        <v>594</v>
      </c>
      <c r="F33" s="1487" t="s">
        <v>1084</v>
      </c>
      <c r="G33" s="1492"/>
    </row>
    <row r="34" spans="2:7">
      <c r="C34" s="3382" t="s">
        <v>2376</v>
      </c>
      <c r="D34" s="3382"/>
      <c r="E34" s="3382"/>
      <c r="F34" s="1487" t="s">
        <v>2359</v>
      </c>
      <c r="G34" s="1492"/>
    </row>
    <row r="35" spans="2:7">
      <c r="C35" s="3379" t="s">
        <v>596</v>
      </c>
      <c r="D35" s="3379"/>
      <c r="E35" s="3379"/>
      <c r="F35" s="1491" t="s">
        <v>292</v>
      </c>
      <c r="G35" s="1492"/>
    </row>
    <row r="36" spans="2:7">
      <c r="C36" s="3379" t="s">
        <v>2323</v>
      </c>
      <c r="D36" s="3379"/>
      <c r="E36" s="3379"/>
      <c r="F36" s="1491" t="s">
        <v>325</v>
      </c>
      <c r="G36" s="1492"/>
    </row>
    <row r="37" spans="2:7">
      <c r="C37" s="3379" t="s">
        <v>2377</v>
      </c>
      <c r="D37" s="3379"/>
      <c r="E37" s="3379"/>
      <c r="F37" s="1491" t="s">
        <v>293</v>
      </c>
      <c r="G37" s="1492"/>
    </row>
    <row r="38" spans="2:7">
      <c r="B38" s="3373" t="s">
        <v>598</v>
      </c>
      <c r="C38" s="3373"/>
      <c r="D38" s="3373"/>
      <c r="E38" s="3373"/>
      <c r="G38" s="1483"/>
    </row>
    <row r="39" spans="2:7">
      <c r="C39" s="3382" t="s">
        <v>599</v>
      </c>
      <c r="D39" s="3382"/>
      <c r="E39" s="3382"/>
      <c r="F39" s="1487" t="s">
        <v>1103</v>
      </c>
      <c r="G39" s="1488"/>
    </row>
    <row r="40" spans="2:7">
      <c r="C40" s="3379" t="s">
        <v>601</v>
      </c>
      <c r="D40" s="3379"/>
      <c r="E40" s="3379"/>
      <c r="F40" s="1491" t="s">
        <v>1508</v>
      </c>
      <c r="G40" s="1492"/>
    </row>
    <row r="41" spans="2:7">
      <c r="C41" s="3379" t="s">
        <v>2378</v>
      </c>
      <c r="D41" s="3379"/>
      <c r="E41" s="3379"/>
      <c r="F41" s="1491" t="s">
        <v>1511</v>
      </c>
      <c r="G41" s="1492"/>
    </row>
    <row r="42" spans="2:7">
      <c r="C42" s="3379" t="s">
        <v>603</v>
      </c>
      <c r="D42" s="3379"/>
      <c r="E42" s="3379"/>
      <c r="F42" s="1491" t="s">
        <v>1514</v>
      </c>
      <c r="G42" s="1492"/>
    </row>
    <row r="43" spans="2:7">
      <c r="C43" s="3379" t="s">
        <v>604</v>
      </c>
      <c r="D43" s="3379"/>
      <c r="E43" s="3379"/>
      <c r="F43" s="1491" t="s">
        <v>2379</v>
      </c>
      <c r="G43" s="1492"/>
    </row>
    <row r="44" spans="2:7">
      <c r="C44" s="3379" t="s">
        <v>2380</v>
      </c>
      <c r="D44" s="3379"/>
      <c r="E44" s="3379"/>
      <c r="F44" s="1491" t="s">
        <v>1517</v>
      </c>
      <c r="G44" s="1492"/>
    </row>
    <row r="45" spans="2:7">
      <c r="C45" s="3379" t="s">
        <v>606</v>
      </c>
      <c r="D45" s="3379"/>
      <c r="E45" s="3379"/>
      <c r="F45" s="1491" t="s">
        <v>1519</v>
      </c>
      <c r="G45" s="1492"/>
    </row>
    <row r="46" spans="2:7">
      <c r="C46" s="3379" t="s">
        <v>2381</v>
      </c>
      <c r="D46" s="3379"/>
      <c r="E46" s="3379"/>
      <c r="F46" s="1491" t="s">
        <v>1521</v>
      </c>
      <c r="G46" s="1492"/>
    </row>
    <row r="47" spans="2:7">
      <c r="C47" s="3379" t="s">
        <v>2382</v>
      </c>
      <c r="D47" s="3379"/>
      <c r="E47" s="3379"/>
      <c r="F47" s="1491" t="s">
        <v>2383</v>
      </c>
      <c r="G47" s="1492"/>
    </row>
    <row r="48" spans="2:7">
      <c r="C48" s="3379" t="s">
        <v>2384</v>
      </c>
      <c r="D48" s="3379"/>
      <c r="E48" s="3379"/>
      <c r="F48" s="1491" t="s">
        <v>2385</v>
      </c>
      <c r="G48" s="1492"/>
    </row>
    <row r="49" spans="2:7">
      <c r="C49" s="3379" t="s">
        <v>609</v>
      </c>
      <c r="D49" s="3379"/>
      <c r="E49" s="3379"/>
      <c r="F49" s="1491" t="s">
        <v>1524</v>
      </c>
      <c r="G49" s="1492"/>
    </row>
    <row r="50" spans="2:7">
      <c r="C50" s="3379" t="s">
        <v>610</v>
      </c>
      <c r="D50" s="3379"/>
      <c r="E50" s="3379"/>
      <c r="F50" s="1491" t="s">
        <v>1526</v>
      </c>
      <c r="G50" s="1492"/>
    </row>
    <row r="51" spans="2:7">
      <c r="C51" s="3379" t="s">
        <v>611</v>
      </c>
      <c r="D51" s="3379"/>
      <c r="E51" s="3379"/>
      <c r="F51" s="1491" t="s">
        <v>2153</v>
      </c>
      <c r="G51" s="1492"/>
    </row>
    <row r="52" spans="2:7">
      <c r="C52" s="3379" t="s">
        <v>612</v>
      </c>
      <c r="D52" s="3379"/>
      <c r="E52" s="3379"/>
      <c r="F52" s="1491" t="s">
        <v>1014</v>
      </c>
      <c r="G52" s="1492"/>
    </row>
    <row r="53" spans="2:7">
      <c r="C53" s="3379" t="s">
        <v>613</v>
      </c>
      <c r="D53" s="3379"/>
      <c r="E53" s="3379"/>
      <c r="F53" s="1491" t="s">
        <v>1023</v>
      </c>
      <c r="G53" s="1492"/>
    </row>
    <row r="54" spans="2:7">
      <c r="C54" s="3379" t="s">
        <v>614</v>
      </c>
      <c r="D54" s="3379"/>
      <c r="E54" s="3379"/>
      <c r="F54" s="1491" t="s">
        <v>1626</v>
      </c>
      <c r="G54" s="1492"/>
    </row>
    <row r="55" spans="2:7">
      <c r="C55" s="3379" t="s">
        <v>2323</v>
      </c>
      <c r="D55" s="3379"/>
      <c r="E55" s="3379"/>
      <c r="F55" s="1491" t="s">
        <v>2386</v>
      </c>
      <c r="G55" s="1492"/>
    </row>
    <row r="56" spans="2:7">
      <c r="C56" s="3379" t="s">
        <v>2387</v>
      </c>
      <c r="D56" s="3379"/>
      <c r="E56" s="3379"/>
      <c r="F56" s="1491" t="s">
        <v>1578</v>
      </c>
      <c r="G56" s="1492"/>
    </row>
    <row r="57" spans="2:7">
      <c r="B57" s="3373" t="s">
        <v>2388</v>
      </c>
      <c r="C57" s="3373"/>
      <c r="D57" s="3373"/>
      <c r="E57" s="3373"/>
      <c r="G57" s="1483"/>
    </row>
    <row r="58" spans="2:7">
      <c r="C58" s="3382" t="s">
        <v>2389</v>
      </c>
      <c r="D58" s="3382"/>
      <c r="E58" s="3382"/>
      <c r="F58" s="1487" t="s">
        <v>2390</v>
      </c>
      <c r="G58" s="1488"/>
    </row>
    <row r="59" spans="2:7">
      <c r="C59" s="3379" t="s">
        <v>2391</v>
      </c>
      <c r="D59" s="3379"/>
      <c r="E59" s="3379"/>
      <c r="F59" s="1491" t="s">
        <v>1580</v>
      </c>
      <c r="G59" s="1492"/>
    </row>
    <row r="60" spans="2:7">
      <c r="C60" s="3379" t="s">
        <v>2323</v>
      </c>
      <c r="D60" s="3379"/>
      <c r="E60" s="3379"/>
      <c r="F60" s="1491" t="s">
        <v>1030</v>
      </c>
      <c r="G60" s="1492"/>
    </row>
    <row r="61" spans="2:7">
      <c r="C61" s="3379" t="s">
        <v>2392</v>
      </c>
      <c r="D61" s="3379"/>
      <c r="E61" s="3379"/>
      <c r="F61" s="1491" t="s">
        <v>2393</v>
      </c>
      <c r="G61" s="1492"/>
    </row>
    <row r="62" spans="2:7">
      <c r="B62" s="3382" t="s">
        <v>2394</v>
      </c>
      <c r="C62" s="3382"/>
      <c r="D62" s="3382"/>
      <c r="E62" s="3382"/>
      <c r="F62" s="1487" t="s">
        <v>1871</v>
      </c>
      <c r="G62" s="1492"/>
    </row>
    <row r="63" spans="2:7">
      <c r="G63" s="1483"/>
    </row>
    <row r="64" spans="2:7">
      <c r="C64" s="3382" t="s">
        <v>617</v>
      </c>
      <c r="D64" s="3382"/>
      <c r="E64" s="3382"/>
      <c r="F64" s="1487" t="s">
        <v>2395</v>
      </c>
      <c r="G64" s="1488"/>
    </row>
    <row r="65" spans="2:7">
      <c r="C65" s="3379" t="s">
        <v>618</v>
      </c>
      <c r="D65" s="3379"/>
      <c r="E65" s="3379"/>
      <c r="F65" s="1491" t="s">
        <v>2396</v>
      </c>
      <c r="G65" s="1492"/>
    </row>
    <row r="66" spans="2:7">
      <c r="G66" s="1483"/>
    </row>
    <row r="67" spans="2:7">
      <c r="B67" s="3373" t="s">
        <v>619</v>
      </c>
      <c r="C67" s="3373"/>
      <c r="D67" s="3373"/>
      <c r="E67" s="3373"/>
      <c r="G67" s="1484"/>
    </row>
    <row r="68" spans="2:7">
      <c r="B68" s="3373" t="s">
        <v>620</v>
      </c>
      <c r="C68" s="3373"/>
      <c r="D68" s="3373"/>
      <c r="E68" s="3373"/>
      <c r="G68" s="1484"/>
    </row>
    <row r="69" spans="2:7">
      <c r="C69" s="3382" t="s">
        <v>232</v>
      </c>
      <c r="D69" s="3382"/>
      <c r="E69" s="3382"/>
      <c r="F69" s="1487" t="s">
        <v>2397</v>
      </c>
      <c r="G69" s="1488"/>
    </row>
    <row r="70" spans="2:7">
      <c r="C70" s="3379" t="s">
        <v>621</v>
      </c>
      <c r="D70" s="3379"/>
      <c r="E70" s="3379"/>
      <c r="F70" s="1491" t="s">
        <v>2001</v>
      </c>
      <c r="G70" s="1492"/>
    </row>
    <row r="71" spans="2:7">
      <c r="C71" s="3379" t="s">
        <v>623</v>
      </c>
      <c r="D71" s="3379"/>
      <c r="E71" s="3379"/>
      <c r="F71" s="1491" t="s">
        <v>2398</v>
      </c>
      <c r="G71" s="1492"/>
    </row>
    <row r="72" spans="2:7">
      <c r="C72" s="3379" t="s">
        <v>625</v>
      </c>
      <c r="D72" s="3379"/>
      <c r="E72" s="3379"/>
      <c r="F72" s="1491" t="s">
        <v>2002</v>
      </c>
      <c r="G72" s="1492"/>
    </row>
    <row r="73" spans="2:7">
      <c r="C73" s="3379" t="s">
        <v>627</v>
      </c>
      <c r="D73" s="3379"/>
      <c r="E73" s="3379"/>
      <c r="F73" s="1491" t="s">
        <v>2399</v>
      </c>
      <c r="G73" s="1492"/>
    </row>
    <row r="74" spans="2:7">
      <c r="B74" s="3373" t="s">
        <v>629</v>
      </c>
      <c r="C74" s="3373"/>
      <c r="D74" s="3373"/>
      <c r="E74" s="3373"/>
      <c r="G74" s="1483"/>
    </row>
    <row r="75" spans="2:7">
      <c r="C75" s="3382" t="s">
        <v>630</v>
      </c>
      <c r="D75" s="3382"/>
      <c r="E75" s="3382"/>
      <c r="F75" s="1487" t="s">
        <v>2003</v>
      </c>
      <c r="G75" s="1488"/>
    </row>
    <row r="76" spans="2:7">
      <c r="C76" s="3379" t="s">
        <v>632</v>
      </c>
      <c r="D76" s="3379"/>
      <c r="E76" s="3379"/>
      <c r="F76" s="1491" t="s">
        <v>2400</v>
      </c>
      <c r="G76" s="1492"/>
    </row>
    <row r="77" spans="2:7">
      <c r="C77" s="3379" t="s">
        <v>634</v>
      </c>
      <c r="D77" s="3379"/>
      <c r="E77" s="3379"/>
      <c r="F77" s="1491" t="s">
        <v>318</v>
      </c>
      <c r="G77" s="1492"/>
    </row>
    <row r="78" spans="2:7">
      <c r="C78" s="3379" t="s">
        <v>636</v>
      </c>
      <c r="D78" s="3379"/>
      <c r="E78" s="3379"/>
      <c r="F78" s="1491" t="s">
        <v>1131</v>
      </c>
      <c r="G78" s="1492"/>
    </row>
    <row r="81" spans="3:5" ht="13.5">
      <c r="C81" s="2835" t="s">
        <v>118</v>
      </c>
      <c r="D81" s="2835"/>
      <c r="E81" s="2835"/>
    </row>
    <row r="82" spans="3:5">
      <c r="C82" s="3260" t="s">
        <v>429</v>
      </c>
      <c r="D82" s="3260"/>
      <c r="E82" s="3260"/>
    </row>
  </sheetData>
  <mergeCells count="64"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C54:E54"/>
    <mergeCell ref="C55:E55"/>
    <mergeCell ref="C56:E56"/>
    <mergeCell ref="B57:E57"/>
    <mergeCell ref="C58:E58"/>
    <mergeCell ref="B68:E68"/>
    <mergeCell ref="C69:E69"/>
    <mergeCell ref="C70:E70"/>
    <mergeCell ref="C71:E71"/>
    <mergeCell ref="C60:E60"/>
    <mergeCell ref="C61:E61"/>
    <mergeCell ref="B62:E62"/>
    <mergeCell ref="C64:E64"/>
    <mergeCell ref="C53:E53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111.42578125" style="1474" customWidth="1"/>
    <col min="5" max="5" width="4.57031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2401</v>
      </c>
      <c r="C4" s="3372"/>
      <c r="D4" s="2390" t="s">
        <v>356</v>
      </c>
    </row>
    <row r="5" spans="2:6">
      <c r="B5" s="3372" t="s">
        <v>531</v>
      </c>
      <c r="C5" s="3372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1473"/>
      <c r="C9" s="3382" t="s">
        <v>2402</v>
      </c>
      <c r="D9" s="3382"/>
      <c r="E9" s="1487" t="s">
        <v>2040</v>
      </c>
      <c r="F9" s="1492"/>
    </row>
    <row r="10" spans="2:6">
      <c r="B10" s="1473"/>
      <c r="C10" s="3379" t="s">
        <v>2403</v>
      </c>
      <c r="D10" s="3379"/>
      <c r="E10" s="1491" t="s">
        <v>2324</v>
      </c>
      <c r="F10" s="1492"/>
    </row>
    <row r="11" spans="2:6">
      <c r="B11" s="1473"/>
      <c r="C11" s="1490" t="s">
        <v>573</v>
      </c>
      <c r="D11" s="1490" t="s">
        <v>2404</v>
      </c>
      <c r="E11" s="1491" t="s">
        <v>1564</v>
      </c>
      <c r="F11" s="1492"/>
    </row>
    <row r="12" spans="2:6">
      <c r="B12" s="1473"/>
      <c r="D12" s="1490" t="s">
        <v>2405</v>
      </c>
      <c r="E12" s="1491" t="s">
        <v>2328</v>
      </c>
      <c r="F12" s="1492"/>
    </row>
    <row r="13" spans="2:6">
      <c r="B13" s="1473"/>
      <c r="D13" s="1490" t="s">
        <v>2406</v>
      </c>
      <c r="E13" s="1491" t="s">
        <v>1567</v>
      </c>
      <c r="F13" s="1492"/>
    </row>
    <row r="14" spans="2:6">
      <c r="B14" s="1473"/>
      <c r="D14" s="1490" t="s">
        <v>2407</v>
      </c>
      <c r="E14" s="1491" t="s">
        <v>2330</v>
      </c>
      <c r="F14" s="1492"/>
    </row>
    <row r="15" spans="2:6">
      <c r="B15" s="1473"/>
      <c r="D15" s="1490" t="s">
        <v>2408</v>
      </c>
      <c r="E15" s="1491" t="s">
        <v>281</v>
      </c>
      <c r="F15" s="1492"/>
    </row>
    <row r="16" spans="2:6">
      <c r="B16" s="1473"/>
      <c r="D16" s="1490" t="s">
        <v>2389</v>
      </c>
      <c r="E16" s="1491" t="s">
        <v>2335</v>
      </c>
      <c r="F16" s="1492"/>
    </row>
    <row r="17" spans="2:6">
      <c r="B17" s="1473"/>
      <c r="D17" s="1490" t="s">
        <v>2391</v>
      </c>
      <c r="E17" s="1491" t="s">
        <v>2409</v>
      </c>
      <c r="F17" s="1492"/>
    </row>
    <row r="18" spans="2:6">
      <c r="B18" s="1473"/>
      <c r="D18" s="1490" t="s">
        <v>2410</v>
      </c>
      <c r="E18" s="1491" t="s">
        <v>2411</v>
      </c>
      <c r="F18" s="1492"/>
    </row>
    <row r="19" spans="2:6">
      <c r="B19" s="1473"/>
      <c r="D19" s="1490" t="s">
        <v>2323</v>
      </c>
      <c r="E19" s="1491" t="s">
        <v>2412</v>
      </c>
      <c r="F19" s="1492"/>
    </row>
    <row r="20" spans="2:6">
      <c r="B20" s="1473"/>
      <c r="C20" s="3382" t="s">
        <v>2413</v>
      </c>
      <c r="D20" s="3382"/>
      <c r="E20" s="1487" t="s">
        <v>282</v>
      </c>
      <c r="F20" s="1492"/>
    </row>
    <row r="21" spans="2:6">
      <c r="B21" s="3381" t="s">
        <v>2414</v>
      </c>
      <c r="C21" s="3382"/>
      <c r="D21" s="3382"/>
      <c r="E21" s="1487" t="s">
        <v>2338</v>
      </c>
      <c r="F21" s="1492"/>
    </row>
    <row r="22" spans="2:6">
      <c r="B22" s="3380" t="s">
        <v>2415</v>
      </c>
      <c r="C22" s="3373"/>
      <c r="D22" s="3373"/>
      <c r="E22" s="1474" t="s">
        <v>1565</v>
      </c>
      <c r="F22" s="1483"/>
    </row>
    <row r="23" spans="2:6">
      <c r="B23" s="1473"/>
      <c r="C23" s="1486" t="s">
        <v>576</v>
      </c>
      <c r="D23" s="1486" t="s">
        <v>2416</v>
      </c>
      <c r="E23" s="1487" t="s">
        <v>283</v>
      </c>
      <c r="F23" s="1488"/>
    </row>
    <row r="24" spans="2:6">
      <c r="B24" s="1473"/>
      <c r="D24" s="1490" t="s">
        <v>2417</v>
      </c>
      <c r="E24" s="1491" t="s">
        <v>284</v>
      </c>
      <c r="F24" s="1492"/>
    </row>
    <row r="25" spans="2:6">
      <c r="B25" s="1473"/>
      <c r="D25" s="1490" t="s">
        <v>2418</v>
      </c>
      <c r="E25" s="1491" t="s">
        <v>2344</v>
      </c>
      <c r="F25" s="1492"/>
    </row>
    <row r="26" spans="2:6">
      <c r="B26" s="1473"/>
      <c r="D26" s="1490" t="s">
        <v>2323</v>
      </c>
      <c r="E26" s="1491" t="s">
        <v>285</v>
      </c>
      <c r="F26" s="1492"/>
    </row>
    <row r="27" spans="2:6">
      <c r="B27" s="1473"/>
      <c r="C27" s="1486" t="s">
        <v>573</v>
      </c>
      <c r="D27" s="1486" t="s">
        <v>2419</v>
      </c>
      <c r="E27" s="1487" t="s">
        <v>288</v>
      </c>
      <c r="F27" s="1492"/>
    </row>
    <row r="28" spans="2:6">
      <c r="B28" s="1473"/>
      <c r="D28" s="1490" t="s">
        <v>2420</v>
      </c>
      <c r="E28" s="1491" t="s">
        <v>2351</v>
      </c>
      <c r="F28" s="1492"/>
    </row>
    <row r="29" spans="2:6">
      <c r="B29" s="1473"/>
      <c r="D29" s="1490" t="s">
        <v>2421</v>
      </c>
      <c r="E29" s="1491" t="s">
        <v>289</v>
      </c>
      <c r="F29" s="1492"/>
    </row>
    <row r="30" spans="2:6">
      <c r="B30" s="1473"/>
      <c r="D30" s="1474" t="s">
        <v>2422</v>
      </c>
      <c r="F30" s="1483"/>
    </row>
    <row r="31" spans="2:6">
      <c r="B31" s="1473"/>
      <c r="D31" s="1486" t="s">
        <v>2423</v>
      </c>
      <c r="E31" s="1487" t="s">
        <v>2141</v>
      </c>
      <c r="F31" s="1488"/>
    </row>
    <row r="32" spans="2:6">
      <c r="B32" s="1473"/>
      <c r="D32" s="1474" t="s">
        <v>2424</v>
      </c>
      <c r="F32" s="1483"/>
    </row>
    <row r="33" spans="2:6">
      <c r="B33" s="1473"/>
      <c r="D33" s="1486" t="s">
        <v>2425</v>
      </c>
      <c r="E33" s="1487" t="s">
        <v>294</v>
      </c>
      <c r="F33" s="1488"/>
    </row>
    <row r="34" spans="2:6">
      <c r="B34" s="1473"/>
      <c r="D34" s="1490" t="s">
        <v>2323</v>
      </c>
      <c r="E34" s="1491" t="s">
        <v>290</v>
      </c>
      <c r="F34" s="1492"/>
    </row>
    <row r="35" spans="2:6">
      <c r="B35" s="3381" t="s">
        <v>2426</v>
      </c>
      <c r="C35" s="3382"/>
      <c r="D35" s="3382"/>
      <c r="E35" s="1487" t="s">
        <v>1688</v>
      </c>
      <c r="F35" s="1492"/>
    </row>
    <row r="36" spans="2:6">
      <c r="B36" s="3384" t="s">
        <v>2427</v>
      </c>
      <c r="C36" s="3385"/>
      <c r="D36" s="3385"/>
      <c r="E36" s="1494" t="s">
        <v>291</v>
      </c>
      <c r="F36" s="1492"/>
    </row>
    <row r="38" spans="2:6" ht="13.5">
      <c r="B38" s="2835" t="s">
        <v>118</v>
      </c>
      <c r="C38" s="2835"/>
      <c r="D38" s="2835"/>
    </row>
    <row r="39" spans="2:6">
      <c r="B39" s="3260" t="s">
        <v>429</v>
      </c>
      <c r="C39" s="3260"/>
      <c r="D39" s="3260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5546875" defaultRowHeight="12.75"/>
  <cols>
    <col min="1" max="1" width="1.5703125" style="2428" customWidth="1"/>
    <col min="2" max="2" width="34.5703125" style="2428" customWidth="1"/>
    <col min="3" max="3" width="44.5703125" style="2428" customWidth="1"/>
    <col min="4" max="4" width="4.5703125" style="2428" bestFit="1" customWidth="1"/>
    <col min="5" max="7" width="19.140625" style="2428" customWidth="1"/>
    <col min="8" max="8" width="9.140625" style="2428" bestFit="1" customWidth="1"/>
    <col min="9" max="9" width="21.28515625" style="2428" customWidth="1"/>
    <col min="10" max="10" width="7.85546875" style="2428" customWidth="1"/>
    <col min="11" max="16384" width="7.85546875" style="2428"/>
  </cols>
  <sheetData>
    <row r="2" spans="2:12">
      <c r="B2" s="3759" t="s">
        <v>430</v>
      </c>
      <c r="C2" s="3760"/>
      <c r="D2" s="3760"/>
      <c r="E2" s="3760"/>
      <c r="F2" s="3760"/>
    </row>
    <row r="4" spans="2:12" ht="15">
      <c r="B4" s="2398" t="s">
        <v>2428</v>
      </c>
      <c r="E4" s="3771" t="s">
        <v>357</v>
      </c>
      <c r="F4" s="3771"/>
      <c r="G4" s="3771"/>
      <c r="H4" s="3771"/>
      <c r="I4" s="3771"/>
      <c r="J4" s="3771"/>
      <c r="K4" s="3771"/>
      <c r="L4" s="2399"/>
    </row>
    <row r="5" spans="2:12" ht="15">
      <c r="B5" s="2398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2400"/>
    </row>
    <row r="6" spans="2:12" ht="14.25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69" t="s">
        <v>371</v>
      </c>
      <c r="C7" s="3770"/>
      <c r="D7" s="2404"/>
      <c r="E7" s="2405" t="s">
        <v>2430</v>
      </c>
      <c r="F7" s="2405" t="s">
        <v>2431</v>
      </c>
      <c r="G7" s="2405" t="s">
        <v>2432</v>
      </c>
      <c r="H7" s="2405" t="s">
        <v>1546</v>
      </c>
      <c r="I7" s="2406" t="s">
        <v>2433</v>
      </c>
    </row>
    <row r="8" spans="2:12" s="2402" customFormat="1" ht="15" customHeight="1">
      <c r="B8" s="2407"/>
      <c r="C8" s="2408"/>
      <c r="D8" s="2409"/>
      <c r="E8" s="2410" t="s">
        <v>2434</v>
      </c>
      <c r="F8" s="2410" t="s">
        <v>2435</v>
      </c>
      <c r="G8" s="2410" t="s">
        <v>2298</v>
      </c>
      <c r="H8" s="2410" t="s">
        <v>780</v>
      </c>
      <c r="I8" s="2411" t="s">
        <v>2436</v>
      </c>
    </row>
    <row r="9" spans="2:12" s="2402" customFormat="1" ht="15" customHeight="1">
      <c r="B9" s="2407"/>
      <c r="C9" s="2408"/>
      <c r="D9" s="2409"/>
      <c r="E9" s="2410" t="s">
        <v>1962</v>
      </c>
      <c r="F9" s="2410" t="s">
        <v>2027</v>
      </c>
      <c r="G9" s="2410" t="s">
        <v>2437</v>
      </c>
      <c r="H9" s="2410"/>
      <c r="I9" s="2411" t="s">
        <v>2438</v>
      </c>
    </row>
    <row r="10" spans="2:12" s="2402" customFormat="1" ht="15" customHeight="1">
      <c r="B10" s="2407"/>
      <c r="C10" s="2408"/>
      <c r="D10" s="2409"/>
      <c r="E10" s="2410" t="s">
        <v>2289</v>
      </c>
      <c r="F10" s="2410" t="s">
        <v>2439</v>
      </c>
      <c r="G10" s="2410" t="s">
        <v>1549</v>
      </c>
      <c r="H10" s="2410"/>
      <c r="I10" s="2411" t="s">
        <v>2440</v>
      </c>
    </row>
    <row r="11" spans="2:12" s="2402" customFormat="1" ht="15" customHeight="1">
      <c r="B11" s="2407"/>
      <c r="C11" s="2408"/>
      <c r="D11" s="2409"/>
      <c r="E11" s="2410" t="s">
        <v>2441</v>
      </c>
      <c r="F11" s="2410" t="s">
        <v>2442</v>
      </c>
      <c r="G11" s="2410" t="s">
        <v>2443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1679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73" t="s">
        <v>2444</v>
      </c>
      <c r="C14" s="3774"/>
      <c r="D14" s="2417" t="s">
        <v>2040</v>
      </c>
      <c r="E14" s="292"/>
      <c r="F14" s="292"/>
      <c r="G14" s="293"/>
      <c r="H14" s="2418">
        <v>0.15</v>
      </c>
      <c r="I14" s="2419"/>
    </row>
    <row r="15" spans="2:12" ht="15" customHeight="1">
      <c r="B15" s="3763" t="s">
        <v>685</v>
      </c>
      <c r="C15" s="3764"/>
      <c r="D15" s="2417" t="s">
        <v>2324</v>
      </c>
      <c r="E15" s="300"/>
      <c r="F15" s="300"/>
      <c r="G15" s="301"/>
      <c r="H15" s="2418">
        <v>0.1</v>
      </c>
      <c r="I15" s="2420"/>
    </row>
    <row r="16" spans="2:12" ht="15" customHeight="1">
      <c r="B16" s="3763" t="s">
        <v>189</v>
      </c>
      <c r="C16" s="3764"/>
      <c r="D16" s="2417" t="s">
        <v>1564</v>
      </c>
      <c r="E16" s="300"/>
      <c r="F16" s="300"/>
      <c r="G16" s="301"/>
      <c r="H16" s="2418">
        <v>0.2</v>
      </c>
      <c r="I16" s="2420"/>
    </row>
    <row r="17" spans="2:9" ht="15" customHeight="1">
      <c r="B17" s="3763" t="s">
        <v>686</v>
      </c>
      <c r="C17" s="3764"/>
      <c r="D17" s="2417" t="s">
        <v>2328</v>
      </c>
      <c r="E17" s="300"/>
      <c r="F17" s="300"/>
      <c r="G17" s="301"/>
      <c r="H17" s="2418">
        <v>0.1</v>
      </c>
      <c r="I17" s="2420"/>
    </row>
    <row r="18" spans="2:9" ht="15" customHeight="1">
      <c r="B18" s="3763" t="s">
        <v>687</v>
      </c>
      <c r="C18" s="3764"/>
      <c r="D18" s="2417" t="s">
        <v>1567</v>
      </c>
      <c r="E18" s="300"/>
      <c r="F18" s="300"/>
      <c r="G18" s="301"/>
      <c r="H18" s="2418">
        <v>0.1</v>
      </c>
      <c r="I18" s="2420"/>
    </row>
    <row r="19" spans="2:9" ht="15" customHeight="1">
      <c r="B19" s="3763" t="s">
        <v>688</v>
      </c>
      <c r="C19" s="3764"/>
      <c r="D19" s="2417" t="s">
        <v>2330</v>
      </c>
      <c r="E19" s="300"/>
      <c r="F19" s="300"/>
      <c r="G19" s="301"/>
      <c r="H19" s="2418">
        <v>0.15</v>
      </c>
      <c r="I19" s="2420"/>
    </row>
    <row r="20" spans="2:9" ht="15" customHeight="1">
      <c r="B20" s="3763" t="s">
        <v>2445</v>
      </c>
      <c r="C20" s="3764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3" t="s">
        <v>192</v>
      </c>
      <c r="C21" s="3764"/>
      <c r="D21" s="2417" t="s">
        <v>2335</v>
      </c>
      <c r="E21" s="300"/>
      <c r="F21" s="300"/>
      <c r="G21" s="301"/>
      <c r="H21" s="2418">
        <v>0.2</v>
      </c>
      <c r="I21" s="2420"/>
    </row>
    <row r="22" spans="2:9" ht="15" customHeight="1">
      <c r="B22" s="3763" t="s">
        <v>690</v>
      </c>
      <c r="C22" s="3764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3" t="s">
        <v>132</v>
      </c>
      <c r="C23" s="3764"/>
      <c r="D23" s="2417" t="s">
        <v>2338</v>
      </c>
      <c r="E23" s="300"/>
      <c r="F23" s="300"/>
      <c r="G23" s="301"/>
      <c r="H23" s="2418">
        <v>0.2</v>
      </c>
      <c r="I23" s="2420"/>
    </row>
    <row r="24" spans="2:9" ht="15" customHeight="1">
      <c r="B24" s="3763" t="s">
        <v>133</v>
      </c>
      <c r="C24" s="3764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3" t="s">
        <v>691</v>
      </c>
      <c r="C25" s="3764"/>
      <c r="D25" s="2417" t="s">
        <v>2342</v>
      </c>
      <c r="E25" s="300"/>
      <c r="F25" s="300"/>
      <c r="G25" s="301"/>
      <c r="H25" s="2418">
        <v>0.25</v>
      </c>
      <c r="I25" s="2420"/>
    </row>
    <row r="26" spans="2:9" ht="15" customHeight="1">
      <c r="B26" s="3763" t="s">
        <v>125</v>
      </c>
      <c r="C26" s="3764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3" t="s">
        <v>693</v>
      </c>
      <c r="C27" s="3764"/>
      <c r="D27" s="2417" t="s">
        <v>2344</v>
      </c>
      <c r="E27" s="300"/>
      <c r="F27" s="300"/>
      <c r="G27" s="301"/>
      <c r="H27" s="2418">
        <v>0.2</v>
      </c>
      <c r="I27" s="2420"/>
    </row>
    <row r="28" spans="2:9" ht="15" customHeight="1">
      <c r="B28" s="3763" t="s">
        <v>128</v>
      </c>
      <c r="C28" s="3764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3" t="s">
        <v>79</v>
      </c>
      <c r="C29" s="3764"/>
      <c r="D29" s="2417" t="s">
        <v>2347</v>
      </c>
      <c r="E29" s="300"/>
      <c r="F29" s="300"/>
      <c r="G29" s="301"/>
      <c r="H29" s="2418">
        <v>0.15</v>
      </c>
      <c r="I29" s="2420"/>
    </row>
    <row r="30" spans="2:9" ht="15" customHeight="1">
      <c r="B30" s="3763" t="s">
        <v>74</v>
      </c>
      <c r="C30" s="3764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65" t="s">
        <v>695</v>
      </c>
      <c r="C31" s="3766"/>
      <c r="D31" s="2417" t="s">
        <v>2351</v>
      </c>
      <c r="E31" s="2421"/>
      <c r="F31" s="2421"/>
      <c r="G31" s="2421"/>
      <c r="H31" s="2422"/>
      <c r="I31" s="2420"/>
    </row>
    <row r="32" spans="2:9" ht="15" customHeight="1">
      <c r="B32" s="3761" t="s">
        <v>2446</v>
      </c>
      <c r="C32" s="3762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67" t="s">
        <v>2447</v>
      </c>
      <c r="C33" s="3768"/>
      <c r="D33" s="2417" t="s">
        <v>2141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65" t="s">
        <v>1611</v>
      </c>
      <c r="C34" s="3766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1" t="s">
        <v>2448</v>
      </c>
      <c r="C35" s="3762"/>
      <c r="D35" s="2417" t="s">
        <v>1687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35" t="s">
        <v>118</v>
      </c>
      <c r="C37" s="2835"/>
      <c r="D37" s="2835"/>
      <c r="E37" s="2835"/>
      <c r="F37" s="2835"/>
      <c r="I37" s="1524"/>
    </row>
    <row r="38" spans="2:204" ht="12" customHeight="1">
      <c r="B38" s="3260" t="s">
        <v>429</v>
      </c>
      <c r="C38" s="3260"/>
      <c r="D38" s="3260"/>
      <c r="E38" s="3260"/>
      <c r="F38" s="3260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4.42578125" style="167" customWidth="1"/>
    <col min="4" max="5" width="12" style="174" customWidth="1"/>
    <col min="6" max="6" width="14.42578125" style="174" customWidth="1"/>
    <col min="7" max="7" width="13" style="174" customWidth="1"/>
    <col min="8" max="8" width="13.85546875" style="174" customWidth="1"/>
    <col min="9" max="9" width="19.85546875" style="174" customWidth="1"/>
    <col min="10" max="10" width="23.28515625" style="174" customWidth="1"/>
    <col min="11" max="11" width="16.140625" style="174" customWidth="1"/>
    <col min="12" max="12" width="15.5703125" style="174" customWidth="1"/>
    <col min="13" max="13" width="16.28515625" style="174" customWidth="1"/>
    <col min="14" max="14" width="12" style="174" customWidth="1"/>
    <col min="15" max="15" width="14.28515625" style="174" customWidth="1"/>
    <col min="16" max="16" width="20.140625" style="174" customWidth="1"/>
    <col min="17" max="17" width="18.5703125" style="174" customWidth="1"/>
    <col min="18" max="18" width="19.85546875" style="174" customWidth="1"/>
    <col min="19" max="19" width="19" style="174" customWidth="1"/>
    <col min="20" max="20" width="19.28515625" style="174" customWidth="1"/>
    <col min="21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31">
      <c r="B2" s="3775" t="s">
        <v>430</v>
      </c>
      <c r="C2" s="3776"/>
      <c r="D2" s="2894"/>
      <c r="E2" s="2894"/>
      <c r="F2" s="2894"/>
    </row>
    <row r="4" spans="2:31" ht="15">
      <c r="B4" s="2434" t="s">
        <v>2449</v>
      </c>
      <c r="E4" s="3780" t="s">
        <v>358</v>
      </c>
      <c r="F4" s="3780"/>
      <c r="G4" s="3780"/>
      <c r="H4" s="3780"/>
      <c r="I4" s="3780"/>
      <c r="J4" s="3780"/>
      <c r="K4" s="3780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5">
      <c r="B5" s="2434" t="s">
        <v>531</v>
      </c>
      <c r="E5" s="3781" t="s">
        <v>2450</v>
      </c>
      <c r="F5" s="3781"/>
      <c r="G5" s="3781"/>
      <c r="H5" s="3781"/>
      <c r="I5" s="3781"/>
      <c r="J5" s="3781"/>
      <c r="K5" s="3781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5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2" t="s">
        <v>2451</v>
      </c>
      <c r="G7" s="3783"/>
      <c r="H7" s="3784"/>
      <c r="I7" s="2444" t="s">
        <v>2431</v>
      </c>
      <c r="J7" s="2445" t="s">
        <v>2452</v>
      </c>
      <c r="K7" s="3785"/>
      <c r="L7" s="3785"/>
      <c r="M7" s="3785"/>
      <c r="N7" s="3785"/>
      <c r="O7" s="3786"/>
      <c r="P7" s="3787"/>
      <c r="Q7" s="3785"/>
      <c r="R7" s="3785"/>
      <c r="S7" s="3785"/>
      <c r="T7" s="3786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88" t="s">
        <v>2453</v>
      </c>
      <c r="G8" s="3789"/>
      <c r="H8" s="3790"/>
      <c r="I8" s="2450" t="s">
        <v>2454</v>
      </c>
      <c r="J8" s="2451" t="s">
        <v>2455</v>
      </c>
      <c r="K8" s="3791" t="s">
        <v>2082</v>
      </c>
      <c r="L8" s="3792"/>
      <c r="M8" s="3792"/>
      <c r="N8" s="3792"/>
      <c r="O8" s="3793"/>
      <c r="P8" s="3777" t="s">
        <v>2081</v>
      </c>
      <c r="Q8" s="3778"/>
      <c r="R8" s="3778"/>
      <c r="S8" s="3778"/>
      <c r="T8" s="3779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2062</v>
      </c>
      <c r="C9" s="2447"/>
      <c r="D9" s="2453" t="s">
        <v>2456</v>
      </c>
      <c r="E9" s="2453" t="s">
        <v>2457</v>
      </c>
      <c r="F9" s="2453" t="s">
        <v>2458</v>
      </c>
      <c r="G9" s="2454" t="s">
        <v>2459</v>
      </c>
      <c r="H9" s="2453" t="s">
        <v>145</v>
      </c>
      <c r="I9" s="2455" t="s">
        <v>2460</v>
      </c>
      <c r="J9" s="2453" t="s">
        <v>2461</v>
      </c>
      <c r="K9" s="2453" t="s">
        <v>2462</v>
      </c>
      <c r="L9" s="2453" t="s">
        <v>2066</v>
      </c>
      <c r="M9" s="2453" t="s">
        <v>2027</v>
      </c>
      <c r="N9" s="2453" t="s">
        <v>2463</v>
      </c>
      <c r="O9" s="2453" t="s">
        <v>145</v>
      </c>
      <c r="P9" s="2456" t="s">
        <v>2464</v>
      </c>
      <c r="Q9" s="2456" t="s">
        <v>2465</v>
      </c>
      <c r="R9" s="2456" t="s">
        <v>2466</v>
      </c>
      <c r="S9" s="2456" t="s">
        <v>2467</v>
      </c>
      <c r="T9" s="2456" t="s">
        <v>2468</v>
      </c>
    </row>
    <row r="10" spans="2:31" ht="15" customHeight="1">
      <c r="B10" s="2452"/>
      <c r="C10" s="2447"/>
      <c r="D10" s="2457" t="s">
        <v>2469</v>
      </c>
      <c r="E10" s="2457" t="s">
        <v>2470</v>
      </c>
      <c r="F10" s="2457"/>
      <c r="G10" s="2458"/>
      <c r="H10" s="2457" t="s">
        <v>2471</v>
      </c>
      <c r="I10" s="2459" t="s">
        <v>2290</v>
      </c>
      <c r="J10" s="2457" t="s">
        <v>2472</v>
      </c>
      <c r="K10" s="2457" t="s">
        <v>2473</v>
      </c>
      <c r="L10" s="2457" t="s">
        <v>2474</v>
      </c>
      <c r="M10" s="2457" t="s">
        <v>2099</v>
      </c>
      <c r="N10" s="2457" t="s">
        <v>192</v>
      </c>
      <c r="O10" s="2457" t="s">
        <v>2475</v>
      </c>
      <c r="P10" s="2457" t="s">
        <v>2476</v>
      </c>
      <c r="Q10" s="2457" t="s">
        <v>2477</v>
      </c>
      <c r="R10" s="2457" t="s">
        <v>2478</v>
      </c>
      <c r="S10" s="2457" t="s">
        <v>2479</v>
      </c>
      <c r="T10" s="2453" t="s">
        <v>2480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1407</v>
      </c>
      <c r="M11" s="2457" t="s">
        <v>2108</v>
      </c>
      <c r="N11" s="2457"/>
      <c r="O11" s="2457" t="s">
        <v>2481</v>
      </c>
      <c r="P11" s="2457" t="s">
        <v>2482</v>
      </c>
      <c r="Q11" s="2457" t="s">
        <v>2098</v>
      </c>
      <c r="R11" s="2457" t="s">
        <v>2483</v>
      </c>
      <c r="S11" s="2457" t="s">
        <v>2118</v>
      </c>
      <c r="T11" s="2453" t="s">
        <v>2118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2484</v>
      </c>
      <c r="M12" s="2457"/>
      <c r="N12" s="2457"/>
      <c r="O12" s="2457"/>
      <c r="P12" s="2457" t="s">
        <v>2485</v>
      </c>
      <c r="Q12" s="2457" t="s">
        <v>2111</v>
      </c>
      <c r="R12" s="2457" t="s">
        <v>2486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2487</v>
      </c>
      <c r="M13" s="2457"/>
      <c r="N13" s="2457"/>
      <c r="O13" s="2457"/>
      <c r="P13" s="2457" t="s">
        <v>2488</v>
      </c>
      <c r="Q13" s="2457" t="s">
        <v>2489</v>
      </c>
      <c r="R13" s="2457" t="s">
        <v>2490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2491</v>
      </c>
      <c r="Q14" s="2457" t="s">
        <v>2492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62" t="s">
        <v>324</v>
      </c>
      <c r="L15" s="2462" t="s">
        <v>1996</v>
      </c>
      <c r="M15" s="2462" t="s">
        <v>930</v>
      </c>
      <c r="N15" s="2462" t="s">
        <v>323</v>
      </c>
      <c r="O15" s="2462" t="s">
        <v>322</v>
      </c>
      <c r="P15" s="2462" t="s">
        <v>1557</v>
      </c>
      <c r="Q15" s="2462" t="s">
        <v>2120</v>
      </c>
      <c r="R15" s="2462" t="s">
        <v>1558</v>
      </c>
      <c r="S15" s="2462" t="s">
        <v>1953</v>
      </c>
      <c r="T15" s="2463" t="s">
        <v>1559</v>
      </c>
    </row>
    <row r="16" spans="2:31" ht="15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759</v>
      </c>
    </row>
    <row r="26" spans="2:23" ht="15" customHeight="1">
      <c r="B26" s="452"/>
      <c r="W26" s="1524"/>
    </row>
    <row r="27" spans="2:23" ht="15" customHeight="1">
      <c r="B27" s="2894" t="s">
        <v>2493</v>
      </c>
      <c r="C27" s="2894"/>
      <c r="D27" s="2894"/>
      <c r="E27" s="2894"/>
      <c r="F27" s="2894"/>
      <c r="W27" s="1524"/>
    </row>
    <row r="28" spans="2:23" ht="15" customHeight="1">
      <c r="C28" s="174"/>
    </row>
    <row r="29" spans="2:23" ht="15" customHeight="1">
      <c r="B29" s="2835" t="s">
        <v>118</v>
      </c>
      <c r="C29" s="2835"/>
      <c r="D29" s="2835"/>
      <c r="E29" s="2835"/>
      <c r="F29" s="2835"/>
      <c r="G29" s="2835"/>
      <c r="H29" s="2835"/>
    </row>
    <row r="30" spans="2:23" ht="12" customHeight="1">
      <c r="B30" s="3260" t="s">
        <v>429</v>
      </c>
      <c r="C30" s="3260"/>
      <c r="D30" s="3260"/>
      <c r="E30" s="3260"/>
      <c r="F30" s="3260"/>
      <c r="G30" s="3260"/>
      <c r="H30" s="3260"/>
    </row>
    <row r="36" spans="3:20">
      <c r="C36" s="174"/>
      <c r="T36" s="2480"/>
    </row>
    <row r="40" spans="3:20">
      <c r="C40" s="174"/>
      <c r="T40" s="2481"/>
    </row>
  </sheetData>
  <mergeCells count="12">
    <mergeCell ref="B29:H29"/>
    <mergeCell ref="B30:H30"/>
    <mergeCell ref="B27:F27"/>
    <mergeCell ref="F8:H8"/>
    <mergeCell ref="K8:O8"/>
    <mergeCell ref="B2:F2"/>
    <mergeCell ref="P8:T8"/>
    <mergeCell ref="E4:K4"/>
    <mergeCell ref="E5:K5"/>
    <mergeCell ref="F7:H7"/>
    <mergeCell ref="K7:O7"/>
    <mergeCell ref="P7:T7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5" style="167" bestFit="1" customWidth="1"/>
    <col min="4" max="4" width="15.5703125" style="174" customWidth="1"/>
    <col min="5" max="5" width="13" style="174" customWidth="1"/>
    <col min="6" max="8" width="12" style="174" customWidth="1"/>
    <col min="9" max="9" width="19.85546875" style="174" customWidth="1"/>
    <col min="10" max="11" width="16.7109375" style="174" customWidth="1"/>
    <col min="12" max="12" width="12.85546875" style="174" customWidth="1"/>
    <col min="13" max="13" width="16.42578125" style="174" customWidth="1"/>
    <col min="14" max="14" width="16.140625" style="174" customWidth="1"/>
    <col min="15" max="15" width="12" style="174" customWidth="1"/>
    <col min="16" max="16" width="12.85546875" style="174" customWidth="1"/>
    <col min="17" max="17" width="21.42578125" style="174" customWidth="1"/>
    <col min="18" max="18" width="20.42578125" style="174" customWidth="1"/>
    <col min="19" max="19" width="17.85546875" style="174" customWidth="1"/>
    <col min="20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27">
      <c r="B2" s="3775" t="s">
        <v>430</v>
      </c>
      <c r="C2" s="3776"/>
      <c r="D2" s="2894"/>
      <c r="E2" s="2894"/>
      <c r="F2" s="2894"/>
    </row>
    <row r="4" spans="2:27" ht="15">
      <c r="B4" s="2434" t="s">
        <v>2494</v>
      </c>
      <c r="F4" s="3780" t="s">
        <v>359</v>
      </c>
      <c r="G4" s="3780"/>
      <c r="H4" s="3780"/>
      <c r="I4" s="3780"/>
      <c r="J4" s="3780"/>
      <c r="K4" s="3780"/>
      <c r="L4" s="3780"/>
      <c r="M4" s="3780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5">
      <c r="B5" s="2434" t="s">
        <v>531</v>
      </c>
      <c r="F5" s="3781" t="s">
        <v>2450</v>
      </c>
      <c r="G5" s="3781"/>
      <c r="H5" s="3781"/>
      <c r="I5" s="3781"/>
      <c r="J5" s="3781"/>
      <c r="K5" s="3781"/>
      <c r="L5" s="3781"/>
      <c r="M5" s="3781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5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87" t="s">
        <v>2451</v>
      </c>
      <c r="G7" s="3785"/>
      <c r="H7" s="3786"/>
      <c r="I7" s="2484" t="s">
        <v>2495</v>
      </c>
      <c r="J7" s="2484" t="s">
        <v>2452</v>
      </c>
      <c r="K7" s="2484" t="s">
        <v>2496</v>
      </c>
      <c r="L7" s="3787"/>
      <c r="M7" s="3785"/>
      <c r="N7" s="3785"/>
      <c r="O7" s="3785"/>
      <c r="P7" s="3786"/>
      <c r="Q7" s="3787"/>
      <c r="R7" s="3785"/>
      <c r="S7" s="3785"/>
      <c r="T7" s="3785"/>
      <c r="U7" s="3786"/>
      <c r="V7" s="2485"/>
    </row>
    <row r="8" spans="2:27" s="2439" customFormat="1" ht="12" customHeight="1">
      <c r="B8" s="2446"/>
      <c r="C8" s="2447"/>
      <c r="D8" s="2486"/>
      <c r="E8" s="2487"/>
      <c r="F8" s="3777" t="s">
        <v>2453</v>
      </c>
      <c r="G8" s="3778"/>
      <c r="H8" s="3779"/>
      <c r="I8" s="2488" t="s">
        <v>2497</v>
      </c>
      <c r="J8" s="2489" t="s">
        <v>2455</v>
      </c>
      <c r="K8" s="2489" t="s">
        <v>2498</v>
      </c>
      <c r="L8" s="3777" t="s">
        <v>2082</v>
      </c>
      <c r="M8" s="3778"/>
      <c r="N8" s="3778"/>
      <c r="O8" s="3778"/>
      <c r="P8" s="3779"/>
      <c r="Q8" s="3777" t="s">
        <v>2499</v>
      </c>
      <c r="R8" s="3778"/>
      <c r="S8" s="3778"/>
      <c r="T8" s="3778"/>
      <c r="U8" s="3779"/>
    </row>
    <row r="9" spans="2:27" ht="12" customHeight="1">
      <c r="B9" s="2452" t="s">
        <v>2062</v>
      </c>
      <c r="C9" s="2447"/>
      <c r="D9" s="2490" t="s">
        <v>2456</v>
      </c>
      <c r="E9" s="2490" t="s">
        <v>2457</v>
      </c>
      <c r="F9" s="2491" t="s">
        <v>2500</v>
      </c>
      <c r="G9" s="2492" t="s">
        <v>2501</v>
      </c>
      <c r="H9" s="2491" t="s">
        <v>1812</v>
      </c>
      <c r="I9" s="2493" t="s">
        <v>2502</v>
      </c>
      <c r="J9" s="2491" t="s">
        <v>2503</v>
      </c>
      <c r="K9" s="2491" t="s">
        <v>2503</v>
      </c>
      <c r="L9" s="2491" t="s">
        <v>2462</v>
      </c>
      <c r="M9" s="2491" t="s">
        <v>2066</v>
      </c>
      <c r="N9" s="2491" t="s">
        <v>2027</v>
      </c>
      <c r="O9" s="2491" t="s">
        <v>2463</v>
      </c>
      <c r="P9" s="2491" t="s">
        <v>145</v>
      </c>
      <c r="Q9" s="2491" t="s">
        <v>2504</v>
      </c>
      <c r="R9" s="2491" t="s">
        <v>2505</v>
      </c>
      <c r="S9" s="2491" t="s">
        <v>2466</v>
      </c>
      <c r="T9" s="2491" t="s">
        <v>2506</v>
      </c>
      <c r="U9" s="2491" t="s">
        <v>2507</v>
      </c>
    </row>
    <row r="10" spans="2:27" s="2494" customFormat="1" ht="12" customHeight="1">
      <c r="B10" s="2452"/>
      <c r="C10" s="2447"/>
      <c r="D10" s="2452" t="s">
        <v>2469</v>
      </c>
      <c r="E10" s="2452" t="s">
        <v>2470</v>
      </c>
      <c r="F10" s="2452"/>
      <c r="G10" s="2495"/>
      <c r="H10" s="2452" t="s">
        <v>2508</v>
      </c>
      <c r="I10" s="2496" t="s">
        <v>2027</v>
      </c>
      <c r="J10" s="2452" t="s">
        <v>2099</v>
      </c>
      <c r="K10" s="2452" t="s">
        <v>2509</v>
      </c>
      <c r="L10" s="2452" t="s">
        <v>2097</v>
      </c>
      <c r="M10" s="2452" t="s">
        <v>2474</v>
      </c>
      <c r="N10" s="2452" t="s">
        <v>2099</v>
      </c>
      <c r="O10" s="2452" t="s">
        <v>192</v>
      </c>
      <c r="P10" s="2452" t="s">
        <v>2475</v>
      </c>
      <c r="Q10" s="2452" t="s">
        <v>2510</v>
      </c>
      <c r="R10" s="2452" t="s">
        <v>2511</v>
      </c>
      <c r="S10" s="2452" t="s">
        <v>2093</v>
      </c>
      <c r="T10" s="2452" t="s">
        <v>2512</v>
      </c>
      <c r="U10" s="2490" t="s">
        <v>2095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2513</v>
      </c>
      <c r="J11" s="2452" t="s">
        <v>2472</v>
      </c>
      <c r="K11" s="2452"/>
      <c r="L11" s="2452" t="s">
        <v>2106</v>
      </c>
      <c r="M11" s="2452" t="s">
        <v>2514</v>
      </c>
      <c r="N11" s="2452" t="s">
        <v>2108</v>
      </c>
      <c r="O11" s="2452"/>
      <c r="P11" s="2452" t="s">
        <v>2481</v>
      </c>
      <c r="Q11" s="2452" t="s">
        <v>2515</v>
      </c>
      <c r="R11" s="2452" t="s">
        <v>2516</v>
      </c>
      <c r="S11" s="2452" t="s">
        <v>2477</v>
      </c>
      <c r="T11" s="2452" t="s">
        <v>2490</v>
      </c>
      <c r="U11" s="2490" t="s">
        <v>2480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2107</v>
      </c>
      <c r="N12" s="2452"/>
      <c r="O12" s="2452"/>
      <c r="P12" s="2452"/>
      <c r="Q12" s="2452" t="s">
        <v>2517</v>
      </c>
      <c r="R12" s="2452" t="s">
        <v>2518</v>
      </c>
      <c r="S12" s="2452" t="s">
        <v>2519</v>
      </c>
      <c r="T12" s="2452"/>
      <c r="U12" s="2490" t="s">
        <v>2118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2520</v>
      </c>
      <c r="N13" s="2452"/>
      <c r="O13" s="2452"/>
      <c r="P13" s="2452"/>
      <c r="Q13" s="2452" t="s">
        <v>2521</v>
      </c>
      <c r="R13" s="2452" t="s">
        <v>2118</v>
      </c>
      <c r="S13" s="2452" t="s">
        <v>2522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2523</v>
      </c>
      <c r="R14" s="2452"/>
      <c r="S14" s="2452" t="s">
        <v>2524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97" t="s">
        <v>680</v>
      </c>
      <c r="L15" s="2462" t="s">
        <v>324</v>
      </c>
      <c r="M15" s="2462" t="s">
        <v>1996</v>
      </c>
      <c r="N15" s="2462" t="s">
        <v>930</v>
      </c>
      <c r="O15" s="2462" t="s">
        <v>323</v>
      </c>
      <c r="P15" s="2462" t="s">
        <v>322</v>
      </c>
      <c r="Q15" s="2462" t="s">
        <v>1557</v>
      </c>
      <c r="R15" s="2462" t="s">
        <v>2120</v>
      </c>
      <c r="S15" s="2462" t="s">
        <v>1558</v>
      </c>
      <c r="T15" s="2462" t="s">
        <v>1953</v>
      </c>
      <c r="U15" s="2463" t="s">
        <v>1559</v>
      </c>
    </row>
    <row r="16" spans="2:27" ht="12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759</v>
      </c>
    </row>
    <row r="26" spans="2:23" ht="12" customHeight="1">
      <c r="C26" s="174"/>
      <c r="W26" s="1524"/>
    </row>
    <row r="27" spans="2:23" ht="12" customHeight="1">
      <c r="B27" s="174" t="s">
        <v>2525</v>
      </c>
      <c r="C27" s="174"/>
      <c r="W27" s="1524"/>
    </row>
    <row r="28" spans="2:23" ht="12" customHeight="1">
      <c r="B28" s="174" t="s">
        <v>2526</v>
      </c>
      <c r="C28" s="174"/>
    </row>
    <row r="29" spans="2:23" ht="12" customHeight="1">
      <c r="C29" s="174"/>
    </row>
    <row r="30" spans="2:23" ht="12" customHeight="1">
      <c r="B30" s="2835" t="s">
        <v>118</v>
      </c>
      <c r="C30" s="2835"/>
      <c r="D30" s="2835"/>
      <c r="E30" s="2835"/>
      <c r="F30" s="2835"/>
      <c r="G30" s="2835"/>
      <c r="H30" s="2835"/>
    </row>
    <row r="31" spans="2:23" ht="12" customHeight="1">
      <c r="B31" s="3260" t="s">
        <v>429</v>
      </c>
      <c r="C31" s="3260"/>
      <c r="D31" s="3260"/>
      <c r="E31" s="3260"/>
      <c r="F31" s="3260"/>
      <c r="G31" s="3260"/>
      <c r="H31" s="3260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5546875" defaultRowHeight="12.75"/>
  <cols>
    <col min="1" max="1" width="1.5703125" style="1474" customWidth="1"/>
    <col min="2" max="2" width="88.140625" style="1474" customWidth="1"/>
    <col min="3" max="3" width="4.140625" style="1474" customWidth="1"/>
    <col min="4" max="4" width="12.85546875" style="1474" customWidth="1"/>
    <col min="5" max="5" width="12.42578125" style="1474" bestFit="1" customWidth="1"/>
    <col min="6" max="6" width="12.7109375" style="1474" bestFit="1" customWidth="1"/>
    <col min="7" max="7" width="13" style="1474" bestFit="1" customWidth="1"/>
    <col min="8" max="8" width="10.28515625" style="1474" customWidth="1"/>
    <col min="9" max="9" width="14.5703125" style="1474" customWidth="1"/>
    <col min="10" max="10" width="8.85546875" style="1474" customWidth="1"/>
    <col min="11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2527</v>
      </c>
      <c r="D4" s="3372" t="s">
        <v>360</v>
      </c>
      <c r="E4" s="3372"/>
      <c r="F4" s="3372"/>
      <c r="G4" s="3372"/>
      <c r="H4" s="3372"/>
    </row>
    <row r="5" spans="2:8">
      <c r="B5" s="1470" t="s">
        <v>531</v>
      </c>
      <c r="D5" s="3372" t="s">
        <v>2429</v>
      </c>
      <c r="E5" s="3372"/>
      <c r="F5" s="3372"/>
      <c r="G5" s="3372"/>
      <c r="H5" s="3372"/>
    </row>
    <row r="7" spans="2:8">
      <c r="B7" s="1474" t="s">
        <v>698</v>
      </c>
    </row>
    <row r="8" spans="2:8">
      <c r="B8" s="1471"/>
      <c r="C8" s="1472"/>
      <c r="D8" s="1475"/>
      <c r="E8" s="1475" t="s">
        <v>702</v>
      </c>
      <c r="F8" s="1475" t="s">
        <v>703</v>
      </c>
      <c r="G8" s="1475" t="s">
        <v>703</v>
      </c>
    </row>
    <row r="9" spans="2:8">
      <c r="B9" s="1473"/>
      <c r="D9" s="1478"/>
      <c r="E9" s="1478" t="s">
        <v>705</v>
      </c>
      <c r="F9" s="1478" t="s">
        <v>706</v>
      </c>
      <c r="G9" s="1478" t="s">
        <v>706</v>
      </c>
    </row>
    <row r="10" spans="2:8">
      <c r="B10" s="1473"/>
      <c r="D10" s="1478" t="s">
        <v>701</v>
      </c>
      <c r="E10" s="1478" t="s">
        <v>708</v>
      </c>
      <c r="F10" s="1478" t="s">
        <v>2528</v>
      </c>
      <c r="G10" s="1478" t="s">
        <v>2529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711</v>
      </c>
      <c r="D12" s="1492"/>
      <c r="E12" s="1492"/>
      <c r="F12" s="1492"/>
      <c r="G12" s="1492"/>
    </row>
    <row r="13" spans="2:8">
      <c r="B13" s="1485" t="s">
        <v>2530</v>
      </c>
      <c r="C13" s="1487" t="s">
        <v>2040</v>
      </c>
      <c r="D13" s="1492"/>
      <c r="E13" s="1492"/>
      <c r="F13" s="1492"/>
      <c r="G13" s="1492"/>
    </row>
    <row r="14" spans="2:8">
      <c r="B14" s="1489" t="s">
        <v>2531</v>
      </c>
      <c r="C14" s="1491" t="s">
        <v>2324</v>
      </c>
      <c r="D14" s="1492"/>
      <c r="E14" s="1492"/>
      <c r="F14" s="1492"/>
      <c r="G14" s="1492"/>
    </row>
    <row r="15" spans="2:8">
      <c r="B15" s="1489" t="s">
        <v>2532</v>
      </c>
      <c r="C15" s="1491" t="s">
        <v>1564</v>
      </c>
      <c r="D15" s="1492"/>
      <c r="E15" s="1492"/>
      <c r="F15" s="1492"/>
      <c r="G15" s="1492"/>
    </row>
    <row r="16" spans="2:8">
      <c r="B16" s="1489" t="s">
        <v>2533</v>
      </c>
      <c r="C16" s="1491" t="s">
        <v>2328</v>
      </c>
      <c r="D16" s="1492"/>
      <c r="E16" s="1492"/>
      <c r="F16" s="1492"/>
      <c r="G16" s="1492"/>
    </row>
    <row r="17" spans="2:7">
      <c r="B17" s="1489" t="s">
        <v>2534</v>
      </c>
      <c r="C17" s="1491" t="s">
        <v>1567</v>
      </c>
      <c r="D17" s="1492"/>
      <c r="E17" s="1492"/>
      <c r="F17" s="1492"/>
      <c r="G17" s="1492"/>
    </row>
    <row r="18" spans="2:7">
      <c r="B18" s="1489" t="s">
        <v>2535</v>
      </c>
      <c r="C18" s="1491" t="s">
        <v>2330</v>
      </c>
      <c r="D18" s="1492"/>
      <c r="E18" s="1492"/>
      <c r="F18" s="1492"/>
      <c r="G18" s="1492"/>
    </row>
    <row r="19" spans="2:7">
      <c r="B19" s="1489" t="s">
        <v>2536</v>
      </c>
      <c r="C19" s="1491" t="s">
        <v>281</v>
      </c>
      <c r="D19" s="1492"/>
      <c r="E19" s="1492"/>
      <c r="F19" s="1492"/>
      <c r="G19" s="1492"/>
    </row>
    <row r="20" spans="2:7">
      <c r="B20" s="1489" t="s">
        <v>2537</v>
      </c>
      <c r="C20" s="1491" t="s">
        <v>2335</v>
      </c>
      <c r="D20" s="1492"/>
      <c r="E20" s="1492"/>
      <c r="F20" s="1492"/>
      <c r="G20" s="1492"/>
    </row>
    <row r="21" spans="2:7">
      <c r="B21" s="1489" t="s">
        <v>2538</v>
      </c>
      <c r="C21" s="1491" t="s">
        <v>282</v>
      </c>
      <c r="D21" s="1492"/>
      <c r="E21" s="1492"/>
      <c r="F21" s="1492"/>
      <c r="G21" s="1492"/>
    </row>
    <row r="22" spans="2:7">
      <c r="B22" s="1489" t="s">
        <v>2539</v>
      </c>
      <c r="C22" s="1491" t="s">
        <v>2540</v>
      </c>
      <c r="D22" s="1492"/>
      <c r="E22" s="1492"/>
      <c r="F22" s="1492"/>
      <c r="G22" s="1492"/>
    </row>
    <row r="23" spans="2:7">
      <c r="B23" s="1489" t="s">
        <v>2541</v>
      </c>
      <c r="C23" s="1491" t="s">
        <v>2542</v>
      </c>
      <c r="D23" s="1492"/>
      <c r="E23" s="1492"/>
      <c r="F23" s="1492"/>
      <c r="G23" s="1492"/>
    </row>
    <row r="24" spans="2:7">
      <c r="B24" s="1489" t="s">
        <v>2543</v>
      </c>
      <c r="C24" s="1491" t="s">
        <v>2338</v>
      </c>
      <c r="D24" s="1492"/>
      <c r="E24" s="1492"/>
      <c r="F24" s="1492"/>
      <c r="G24" s="1492"/>
    </row>
    <row r="25" spans="2:7">
      <c r="B25" s="1489" t="s">
        <v>2544</v>
      </c>
      <c r="C25" s="1491" t="s">
        <v>283</v>
      </c>
      <c r="D25" s="1492"/>
      <c r="E25" s="1492"/>
      <c r="F25" s="1492"/>
      <c r="G25" s="1492"/>
    </row>
    <row r="26" spans="2:7">
      <c r="B26" s="1489" t="s">
        <v>720</v>
      </c>
      <c r="C26" s="1491" t="s">
        <v>2342</v>
      </c>
      <c r="D26" s="1492"/>
      <c r="E26" s="1492"/>
      <c r="F26" s="1492"/>
      <c r="G26" s="1492"/>
    </row>
    <row r="27" spans="2:7">
      <c r="B27" s="1473" t="s">
        <v>721</v>
      </c>
      <c r="D27" s="1483"/>
      <c r="E27" s="1483"/>
      <c r="F27" s="1483"/>
      <c r="G27" s="1483"/>
    </row>
    <row r="28" spans="2:7">
      <c r="B28" s="1485" t="s">
        <v>2545</v>
      </c>
      <c r="C28" s="1487" t="s">
        <v>284</v>
      </c>
      <c r="D28" s="1488"/>
      <c r="E28" s="1488"/>
      <c r="F28" s="1488"/>
      <c r="G28" s="1488"/>
    </row>
    <row r="29" spans="2:7">
      <c r="B29" s="1489" t="s">
        <v>2546</v>
      </c>
      <c r="C29" s="1491" t="s">
        <v>2344</v>
      </c>
      <c r="D29" s="1492"/>
      <c r="E29" s="1492"/>
      <c r="F29" s="1492"/>
      <c r="G29" s="1492"/>
    </row>
    <row r="30" spans="2:7">
      <c r="B30" s="1489" t="s">
        <v>2547</v>
      </c>
      <c r="C30" s="1491" t="s">
        <v>285</v>
      </c>
      <c r="D30" s="1492"/>
      <c r="E30" s="1492"/>
      <c r="F30" s="1492"/>
      <c r="G30" s="1492"/>
    </row>
    <row r="31" spans="2:7">
      <c r="B31" s="1489" t="s">
        <v>2548</v>
      </c>
      <c r="C31" s="1491" t="s">
        <v>2549</v>
      </c>
      <c r="D31" s="1492"/>
      <c r="E31" s="1492"/>
      <c r="F31" s="1492"/>
      <c r="G31" s="1492"/>
    </row>
    <row r="32" spans="2:7">
      <c r="B32" s="1489" t="s">
        <v>2550</v>
      </c>
      <c r="C32" s="1491" t="s">
        <v>2347</v>
      </c>
      <c r="D32" s="1492"/>
      <c r="E32" s="1492"/>
      <c r="F32" s="1492"/>
      <c r="G32" s="1492"/>
    </row>
    <row r="33" spans="2:7">
      <c r="B33" s="1489" t="s">
        <v>2550</v>
      </c>
      <c r="C33" s="1491" t="s">
        <v>288</v>
      </c>
      <c r="D33" s="1492"/>
      <c r="E33" s="1492"/>
      <c r="F33" s="1492"/>
      <c r="G33" s="1492"/>
    </row>
    <row r="34" spans="2:7">
      <c r="B34" s="1493" t="s">
        <v>725</v>
      </c>
      <c r="C34" s="1494" t="s">
        <v>2351</v>
      </c>
      <c r="D34" s="1492"/>
      <c r="E34" s="1492"/>
      <c r="F34" s="1492"/>
      <c r="G34" s="1492"/>
    </row>
    <row r="35" spans="2:7">
      <c r="B35" s="1473"/>
      <c r="D35" s="1475" t="s">
        <v>2551</v>
      </c>
      <c r="E35" s="1475"/>
      <c r="F35" s="1475" t="s">
        <v>703</v>
      </c>
      <c r="G35" s="1475" t="s">
        <v>703</v>
      </c>
    </row>
    <row r="36" spans="2:7">
      <c r="B36" s="1473"/>
      <c r="D36" s="1478" t="s">
        <v>2552</v>
      </c>
      <c r="E36" s="1478"/>
      <c r="F36" s="1478" t="s">
        <v>2553</v>
      </c>
      <c r="G36" s="1478" t="s">
        <v>2554</v>
      </c>
    </row>
    <row r="37" spans="2:7">
      <c r="B37" s="1485" t="s">
        <v>729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2555</v>
      </c>
      <c r="C38" s="1487" t="s">
        <v>289</v>
      </c>
      <c r="D38" s="1492"/>
      <c r="E38" s="1492"/>
      <c r="F38" s="1492"/>
      <c r="G38" s="1492"/>
    </row>
    <row r="39" spans="2:7">
      <c r="B39" s="1489" t="s">
        <v>2556</v>
      </c>
      <c r="C39" s="1491" t="s">
        <v>2141</v>
      </c>
      <c r="D39" s="1492"/>
      <c r="E39" s="1492"/>
      <c r="F39" s="1492"/>
      <c r="G39" s="1492"/>
    </row>
    <row r="40" spans="2:7">
      <c r="B40" s="1489" t="s">
        <v>732</v>
      </c>
      <c r="C40" s="1491" t="s">
        <v>294</v>
      </c>
      <c r="D40" s="1492"/>
      <c r="E40" s="1492"/>
      <c r="F40" s="1492"/>
      <c r="G40" s="1492"/>
    </row>
    <row r="41" spans="2:7">
      <c r="B41" s="1489" t="s">
        <v>733</v>
      </c>
      <c r="C41" s="1491" t="s">
        <v>1687</v>
      </c>
      <c r="D41" s="1492"/>
      <c r="E41" s="1492"/>
      <c r="F41" s="1492"/>
      <c r="G41" s="1492"/>
    </row>
    <row r="42" spans="2:7">
      <c r="B42" s="1489" t="s">
        <v>734</v>
      </c>
      <c r="C42" s="1491" t="s">
        <v>290</v>
      </c>
      <c r="D42" s="1492"/>
      <c r="E42" s="1492"/>
      <c r="F42" s="1492"/>
      <c r="G42" s="1492"/>
    </row>
    <row r="43" spans="2:7">
      <c r="B43" s="1493" t="s">
        <v>2557</v>
      </c>
      <c r="C43" s="1494" t="s">
        <v>1688</v>
      </c>
      <c r="D43" s="1492"/>
      <c r="E43" s="1492"/>
      <c r="F43" s="1492"/>
      <c r="G43" s="1492"/>
    </row>
    <row r="45" spans="2:7">
      <c r="B45" s="1474" t="s">
        <v>736</v>
      </c>
    </row>
    <row r="47" spans="2:7">
      <c r="B47" s="1474" t="s">
        <v>737</v>
      </c>
    </row>
    <row r="48" spans="2:7">
      <c r="B48" s="1471"/>
      <c r="C48" s="1472"/>
      <c r="D48" s="1475" t="s">
        <v>2558</v>
      </c>
      <c r="E48" s="1475"/>
      <c r="F48" s="1475"/>
      <c r="G48" s="1475"/>
    </row>
    <row r="49" spans="2:7">
      <c r="B49" s="1473"/>
      <c r="D49" s="1478" t="s">
        <v>2559</v>
      </c>
      <c r="E49" s="1478"/>
      <c r="F49" s="1478" t="s">
        <v>2560</v>
      </c>
      <c r="G49" s="1478"/>
    </row>
    <row r="50" spans="2:7">
      <c r="B50" s="1473"/>
      <c r="D50" s="1478" t="s">
        <v>2561</v>
      </c>
      <c r="E50" s="1478"/>
      <c r="F50" s="1478" t="s">
        <v>2562</v>
      </c>
      <c r="G50" s="1478" t="s">
        <v>2563</v>
      </c>
    </row>
    <row r="51" spans="2:7">
      <c r="B51" s="1473"/>
      <c r="D51" s="1478" t="s">
        <v>2564</v>
      </c>
      <c r="E51" s="1478" t="s">
        <v>2565</v>
      </c>
      <c r="F51" s="1478" t="s">
        <v>2566</v>
      </c>
      <c r="G51" s="1478" t="s">
        <v>2567</v>
      </c>
    </row>
    <row r="52" spans="2:7">
      <c r="B52" s="1473"/>
      <c r="D52" s="1478" t="s">
        <v>2568</v>
      </c>
      <c r="E52" s="1478" t="s">
        <v>2569</v>
      </c>
      <c r="F52" s="1478" t="s">
        <v>2570</v>
      </c>
      <c r="G52" s="1478" t="s">
        <v>2571</v>
      </c>
    </row>
    <row r="53" spans="2:7">
      <c r="B53" s="1485"/>
      <c r="C53" s="1487"/>
      <c r="D53" s="1480" t="s">
        <v>679</v>
      </c>
      <c r="E53" s="1480" t="s">
        <v>103</v>
      </c>
      <c r="F53" s="1480" t="s">
        <v>680</v>
      </c>
      <c r="G53" s="1480" t="s">
        <v>681</v>
      </c>
    </row>
    <row r="54" spans="2:7">
      <c r="B54" s="1485" t="s">
        <v>743</v>
      </c>
      <c r="C54" s="1487" t="s">
        <v>291</v>
      </c>
      <c r="D54" s="1492"/>
      <c r="E54" s="1492"/>
      <c r="F54" s="1492"/>
      <c r="G54" s="1492"/>
    </row>
    <row r="55" spans="2:7">
      <c r="B55" s="1489" t="s">
        <v>744</v>
      </c>
      <c r="C55" s="1491" t="s">
        <v>2359</v>
      </c>
      <c r="D55" s="1492"/>
      <c r="E55" s="1492"/>
      <c r="F55" s="1492"/>
      <c r="G55" s="1492"/>
    </row>
    <row r="56" spans="2:7">
      <c r="B56" s="1489" t="s">
        <v>745</v>
      </c>
      <c r="C56" s="1491" t="s">
        <v>292</v>
      </c>
      <c r="D56" s="1492"/>
      <c r="E56" s="1492"/>
      <c r="F56" s="1492"/>
      <c r="G56" s="1492"/>
    </row>
    <row r="57" spans="2:7">
      <c r="B57" s="1489" t="s">
        <v>746</v>
      </c>
      <c r="C57" s="1491" t="s">
        <v>325</v>
      </c>
      <c r="D57" s="1492"/>
      <c r="E57" s="1492"/>
      <c r="F57" s="1492"/>
      <c r="G57" s="1492"/>
    </row>
    <row r="58" spans="2:7">
      <c r="B58" s="1489" t="s">
        <v>747</v>
      </c>
      <c r="C58" s="1491" t="s">
        <v>293</v>
      </c>
      <c r="D58" s="1492"/>
      <c r="E58" s="1492"/>
      <c r="F58" s="1492"/>
      <c r="G58" s="1492"/>
    </row>
    <row r="59" spans="2:7">
      <c r="B59" s="1489" t="s">
        <v>748</v>
      </c>
      <c r="C59" s="1491" t="s">
        <v>1103</v>
      </c>
      <c r="D59" s="1492"/>
      <c r="E59" s="1492"/>
      <c r="F59" s="1492"/>
      <c r="G59" s="1492"/>
    </row>
    <row r="60" spans="2:7">
      <c r="B60" s="1489" t="s">
        <v>749</v>
      </c>
      <c r="C60" s="1491" t="s">
        <v>1508</v>
      </c>
      <c r="D60" s="1492"/>
      <c r="E60" s="1492"/>
      <c r="F60" s="1492"/>
      <c r="G60" s="1492"/>
    </row>
    <row r="61" spans="2:7">
      <c r="B61" s="1489" t="s">
        <v>750</v>
      </c>
      <c r="C61" s="1491" t="s">
        <v>1511</v>
      </c>
      <c r="D61" s="1492"/>
      <c r="E61" s="1492"/>
      <c r="F61" s="1492"/>
      <c r="G61" s="1492"/>
    </row>
    <row r="62" spans="2:7">
      <c r="B62" s="1489" t="s">
        <v>751</v>
      </c>
      <c r="C62" s="1491" t="s">
        <v>1514</v>
      </c>
      <c r="D62" s="1492"/>
      <c r="E62" s="1492"/>
      <c r="F62" s="1492"/>
      <c r="G62" s="1492"/>
    </row>
    <row r="63" spans="2:7">
      <c r="B63" s="1489" t="s">
        <v>752</v>
      </c>
      <c r="C63" s="1491" t="s">
        <v>2379</v>
      </c>
      <c r="D63" s="1492"/>
      <c r="E63" s="1492"/>
      <c r="F63" s="1492"/>
      <c r="G63" s="1492"/>
    </row>
    <row r="64" spans="2:7">
      <c r="B64" s="1489" t="s">
        <v>753</v>
      </c>
      <c r="C64" s="1491" t="s">
        <v>1517</v>
      </c>
      <c r="D64" s="1492"/>
      <c r="E64" s="1492"/>
      <c r="F64" s="1492"/>
      <c r="G64" s="1492"/>
    </row>
    <row r="65" spans="2:9">
      <c r="B65" s="1489" t="s">
        <v>2572</v>
      </c>
      <c r="C65" s="1491" t="s">
        <v>1519</v>
      </c>
      <c r="D65" s="1492"/>
      <c r="E65" s="1492"/>
      <c r="F65" s="1492"/>
      <c r="G65" s="1492"/>
    </row>
    <row r="66" spans="2:9">
      <c r="B66" s="1489" t="s">
        <v>755</v>
      </c>
      <c r="C66" s="1491" t="s">
        <v>1521</v>
      </c>
      <c r="D66" s="1492"/>
      <c r="E66" s="1492"/>
      <c r="F66" s="1492"/>
      <c r="G66" s="1492"/>
    </row>
    <row r="67" spans="2:9">
      <c r="B67" s="1489" t="s">
        <v>719</v>
      </c>
      <c r="C67" s="1491" t="s">
        <v>2385</v>
      </c>
      <c r="D67" s="1492"/>
      <c r="E67" s="1492"/>
      <c r="F67" s="1492"/>
      <c r="G67" s="1492"/>
    </row>
    <row r="68" spans="2:9">
      <c r="B68" s="1489" t="s">
        <v>756</v>
      </c>
      <c r="C68" s="1491" t="s">
        <v>1524</v>
      </c>
      <c r="D68" s="1492"/>
      <c r="E68" s="1492"/>
      <c r="F68" s="1492"/>
      <c r="G68" s="1492"/>
    </row>
    <row r="69" spans="2:9">
      <c r="B69" s="1489" t="s">
        <v>2573</v>
      </c>
      <c r="C69" s="1491" t="s">
        <v>1526</v>
      </c>
      <c r="D69" s="1492"/>
      <c r="E69" s="1492"/>
      <c r="F69" s="1492"/>
      <c r="G69" s="1492"/>
    </row>
    <row r="70" spans="2:9">
      <c r="B70" s="1493" t="s">
        <v>758</v>
      </c>
      <c r="C70" s="1494" t="s">
        <v>2153</v>
      </c>
      <c r="D70" s="1492"/>
      <c r="E70" s="1492"/>
      <c r="F70" s="1492"/>
      <c r="G70" s="1492"/>
    </row>
    <row r="71" spans="2:9">
      <c r="B71" s="1474" t="s">
        <v>759</v>
      </c>
    </row>
    <row r="72" spans="2:9">
      <c r="B72" s="1474" t="s">
        <v>2574</v>
      </c>
    </row>
    <row r="73" spans="2:9">
      <c r="B73" s="1474" t="s">
        <v>2575</v>
      </c>
    </row>
    <row r="74" spans="2:9">
      <c r="B74" s="1474" t="s">
        <v>2576</v>
      </c>
    </row>
    <row r="76" spans="2:9">
      <c r="B76" s="1474" t="s">
        <v>763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653</v>
      </c>
    </row>
    <row r="78" spans="2:9">
      <c r="B78" s="1473"/>
      <c r="D78" s="1478"/>
      <c r="E78" s="1478"/>
      <c r="F78" s="1478"/>
      <c r="G78" s="1478"/>
      <c r="H78" s="1478"/>
      <c r="I78" s="1478" t="s">
        <v>921</v>
      </c>
    </row>
    <row r="79" spans="2:9">
      <c r="B79" s="1473"/>
      <c r="D79" s="1478" t="s">
        <v>2577</v>
      </c>
      <c r="E79" s="1478"/>
      <c r="F79" s="1478"/>
      <c r="G79" s="1478"/>
      <c r="H79" s="1478"/>
      <c r="I79" s="1478" t="s">
        <v>788</v>
      </c>
    </row>
    <row r="80" spans="2:9">
      <c r="B80" s="1473"/>
      <c r="D80" s="1478" t="s">
        <v>2578</v>
      </c>
      <c r="E80" s="1478"/>
      <c r="F80" s="1478"/>
      <c r="G80" s="1478" t="s">
        <v>646</v>
      </c>
      <c r="H80" s="1478"/>
      <c r="I80" s="1478" t="s">
        <v>2579</v>
      </c>
    </row>
    <row r="81" spans="2:9">
      <c r="B81" s="1485" t="s">
        <v>2580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1996</v>
      </c>
    </row>
    <row r="82" spans="2:9">
      <c r="B82" s="1485" t="s">
        <v>2581</v>
      </c>
      <c r="C82" s="1487" t="s">
        <v>1014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2582</v>
      </c>
      <c r="C83" s="1491" t="s">
        <v>1576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2583</v>
      </c>
      <c r="C84" s="1491" t="s">
        <v>1023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2584</v>
      </c>
      <c r="C85" s="1491" t="s">
        <v>1626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2585</v>
      </c>
      <c r="C86" s="1494" t="s">
        <v>2386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2577</v>
      </c>
      <c r="F88" s="1475" t="s">
        <v>2586</v>
      </c>
      <c r="G88" s="1475"/>
      <c r="H88" s="1475"/>
      <c r="I88" s="1475" t="s">
        <v>2587</v>
      </c>
    </row>
    <row r="89" spans="2:9">
      <c r="B89" s="1473"/>
      <c r="D89" s="1478"/>
      <c r="E89" s="1478" t="s">
        <v>2588</v>
      </c>
      <c r="F89" s="1478" t="s">
        <v>2589</v>
      </c>
      <c r="G89" s="1478"/>
      <c r="H89" s="1478"/>
      <c r="I89" s="1478" t="s">
        <v>788</v>
      </c>
    </row>
    <row r="90" spans="2:9">
      <c r="B90" s="1473"/>
      <c r="D90" s="1478"/>
      <c r="E90" s="1478" t="s">
        <v>2590</v>
      </c>
      <c r="F90" s="1478" t="s">
        <v>2591</v>
      </c>
      <c r="G90" s="1478"/>
      <c r="H90" s="1478"/>
      <c r="I90" s="1478" t="s">
        <v>2592</v>
      </c>
    </row>
    <row r="91" spans="2:9">
      <c r="B91" s="1473"/>
      <c r="D91" s="1478" t="s">
        <v>2577</v>
      </c>
      <c r="E91" s="1478" t="s">
        <v>2593</v>
      </c>
      <c r="F91" s="1478" t="s">
        <v>2594</v>
      </c>
      <c r="G91" s="1478"/>
      <c r="H91" s="1478" t="s">
        <v>2595</v>
      </c>
      <c r="I91" s="1478" t="s">
        <v>2596</v>
      </c>
    </row>
    <row r="92" spans="2:9">
      <c r="B92" s="1473"/>
      <c r="D92" s="1478" t="s">
        <v>2578</v>
      </c>
      <c r="E92" s="1478" t="s">
        <v>2597</v>
      </c>
      <c r="F92" s="1478" t="s">
        <v>2598</v>
      </c>
      <c r="G92" s="1478" t="s">
        <v>646</v>
      </c>
      <c r="H92" s="1478" t="s">
        <v>2599</v>
      </c>
      <c r="I92" s="1478" t="s">
        <v>2600</v>
      </c>
    </row>
    <row r="93" spans="2:9">
      <c r="B93" s="1485" t="s">
        <v>2601</v>
      </c>
      <c r="C93" s="1487"/>
      <c r="D93" s="1480" t="s">
        <v>930</v>
      </c>
      <c r="E93" s="1480" t="s">
        <v>323</v>
      </c>
      <c r="F93" s="1480" t="s">
        <v>322</v>
      </c>
      <c r="G93" s="1480" t="s">
        <v>1557</v>
      </c>
      <c r="H93" s="1480" t="s">
        <v>2120</v>
      </c>
      <c r="I93" s="1480" t="s">
        <v>1558</v>
      </c>
    </row>
    <row r="94" spans="2:9">
      <c r="B94" s="1485" t="s">
        <v>2602</v>
      </c>
      <c r="C94" s="1487" t="s">
        <v>1578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2603</v>
      </c>
      <c r="C95" s="1491" t="s">
        <v>2390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2604</v>
      </c>
      <c r="C96" s="1491" t="s">
        <v>1580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2605</v>
      </c>
      <c r="C97" s="1491" t="s">
        <v>2393</v>
      </c>
      <c r="D97" s="1492"/>
      <c r="E97" s="1492"/>
      <c r="F97" s="1492"/>
      <c r="G97" s="1492"/>
      <c r="H97" s="1492"/>
      <c r="I97" s="1492"/>
    </row>
    <row r="98" spans="2:9">
      <c r="B98" s="1493" t="s">
        <v>768</v>
      </c>
      <c r="C98" s="1494" t="s">
        <v>1871</v>
      </c>
      <c r="D98" s="1492"/>
      <c r="E98" s="1492"/>
      <c r="F98" s="1492"/>
      <c r="G98" s="1492"/>
      <c r="H98" s="1492"/>
      <c r="I98" s="1492"/>
    </row>
    <row r="100" spans="2:9">
      <c r="B100" s="1474" t="s">
        <v>769</v>
      </c>
    </row>
    <row r="101" spans="2:9">
      <c r="B101" s="1471"/>
      <c r="C101" s="1472"/>
      <c r="D101" s="1475"/>
      <c r="E101" s="1475"/>
      <c r="F101" s="1475" t="s">
        <v>647</v>
      </c>
    </row>
    <row r="102" spans="2:9">
      <c r="B102" s="1473"/>
      <c r="D102" s="1478"/>
      <c r="E102" s="1478"/>
      <c r="F102" s="1478" t="s">
        <v>2606</v>
      </c>
    </row>
    <row r="103" spans="2:9">
      <c r="B103" s="1473"/>
      <c r="D103" s="1478" t="s">
        <v>2607</v>
      </c>
      <c r="E103" s="1478"/>
      <c r="F103" s="1478" t="s">
        <v>788</v>
      </c>
    </row>
    <row r="104" spans="2:9">
      <c r="B104" s="1473"/>
      <c r="D104" s="1478" t="s">
        <v>2552</v>
      </c>
      <c r="E104" s="1478" t="s">
        <v>646</v>
      </c>
      <c r="F104" s="1478" t="s">
        <v>2608</v>
      </c>
    </row>
    <row r="105" spans="2:9">
      <c r="B105" s="1485"/>
      <c r="C105" s="1487"/>
      <c r="D105" s="1480" t="s">
        <v>1953</v>
      </c>
      <c r="E105" s="1480" t="s">
        <v>1559</v>
      </c>
      <c r="F105" s="1480" t="s">
        <v>2121</v>
      </c>
    </row>
    <row r="106" spans="2:9">
      <c r="B106" s="1485" t="s">
        <v>770</v>
      </c>
      <c r="C106" s="1487" t="s">
        <v>2395</v>
      </c>
      <c r="D106" s="1492"/>
      <c r="E106" s="1492">
        <v>0.2</v>
      </c>
      <c r="F106" s="1492"/>
    </row>
    <row r="107" spans="2:9">
      <c r="B107" s="1489" t="s">
        <v>2609</v>
      </c>
      <c r="C107" s="1491" t="s">
        <v>2396</v>
      </c>
      <c r="D107" s="1492"/>
      <c r="E107" s="1492">
        <v>0.1</v>
      </c>
      <c r="F107" s="1492"/>
    </row>
    <row r="108" spans="2:9">
      <c r="B108" s="1493" t="s">
        <v>773</v>
      </c>
      <c r="C108" s="1494" t="s">
        <v>2397</v>
      </c>
      <c r="D108" s="1492"/>
      <c r="E108" s="1492"/>
      <c r="F108" s="1492"/>
    </row>
    <row r="110" spans="2:9">
      <c r="B110" s="1474" t="s">
        <v>774</v>
      </c>
    </row>
    <row r="111" spans="2:9">
      <c r="B111" s="1471"/>
      <c r="C111" s="1472"/>
      <c r="D111" s="1475"/>
      <c r="E111" s="1475"/>
      <c r="F111" s="1475" t="s">
        <v>653</v>
      </c>
    </row>
    <row r="112" spans="2:9">
      <c r="B112" s="1473"/>
      <c r="D112" s="1478"/>
      <c r="E112" s="1478"/>
      <c r="F112" s="1478" t="s">
        <v>2610</v>
      </c>
    </row>
    <row r="113" spans="2:6">
      <c r="B113" s="1473"/>
      <c r="D113" s="1478" t="s">
        <v>2607</v>
      </c>
      <c r="E113" s="1478"/>
      <c r="F113" s="1478" t="s">
        <v>2611</v>
      </c>
    </row>
    <row r="114" spans="2:6">
      <c r="B114" s="1473"/>
      <c r="D114" s="1478" t="s">
        <v>2552</v>
      </c>
      <c r="E114" s="1478" t="s">
        <v>646</v>
      </c>
      <c r="F114" s="1478" t="s">
        <v>2612</v>
      </c>
    </row>
    <row r="115" spans="2:6">
      <c r="B115" s="1485"/>
      <c r="C115" s="1487"/>
      <c r="D115" s="1480" t="s">
        <v>1560</v>
      </c>
      <c r="E115" s="1480" t="s">
        <v>1828</v>
      </c>
      <c r="F115" s="1480" t="s">
        <v>2613</v>
      </c>
    </row>
    <row r="116" spans="2:6">
      <c r="B116" s="1485" t="s">
        <v>775</v>
      </c>
      <c r="C116" s="1487" t="s">
        <v>2001</v>
      </c>
      <c r="D116" s="1492"/>
      <c r="E116" s="1492">
        <v>0.1</v>
      </c>
      <c r="F116" s="1492"/>
    </row>
    <row r="117" spans="2:6">
      <c r="B117" s="1489" t="s">
        <v>2614</v>
      </c>
      <c r="C117" s="1491" t="s">
        <v>2615</v>
      </c>
      <c r="D117" s="1492"/>
      <c r="E117" s="1492">
        <v>0.2</v>
      </c>
      <c r="F117" s="1492"/>
    </row>
    <row r="118" spans="2:6">
      <c r="B118" s="1489" t="s">
        <v>719</v>
      </c>
      <c r="C118" s="1491" t="s">
        <v>2398</v>
      </c>
      <c r="D118" s="1492"/>
      <c r="E118" s="1492">
        <v>0.1</v>
      </c>
      <c r="F118" s="1492"/>
    </row>
    <row r="119" spans="2:6">
      <c r="B119" s="1493" t="s">
        <v>776</v>
      </c>
      <c r="C119" s="1494" t="s">
        <v>2002</v>
      </c>
      <c r="D119" s="1492"/>
      <c r="E119" s="1492"/>
      <c r="F119" s="1492"/>
    </row>
    <row r="121" spans="2:6" ht="13.5">
      <c r="B121" s="2835" t="s">
        <v>118</v>
      </c>
      <c r="C121" s="2835"/>
      <c r="D121" s="2835"/>
    </row>
    <row r="122" spans="2:6">
      <c r="B122" s="3260" t="s">
        <v>429</v>
      </c>
      <c r="C122" s="3260"/>
      <c r="D122" s="3260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8515625" defaultRowHeight="12.75"/>
  <cols>
    <col min="1" max="1" width="1.5703125" style="588" customWidth="1"/>
    <col min="2" max="2" width="15.28515625" style="588" customWidth="1"/>
    <col min="3" max="3" width="55.7109375" style="588" customWidth="1"/>
    <col min="4" max="4" width="4.5703125" style="588" customWidth="1"/>
    <col min="5" max="5" width="13.7109375" style="588" customWidth="1"/>
    <col min="6" max="6" width="16.85546875" style="588" customWidth="1"/>
    <col min="7" max="7" width="13.7109375" style="588" customWidth="1"/>
    <col min="8" max="8" width="9.140625" style="588" bestFit="1" customWidth="1"/>
    <col min="9" max="9" width="14.140625" style="588" customWidth="1"/>
    <col min="10" max="10" width="16.85546875" style="588" customWidth="1"/>
    <col min="11" max="11" width="13.140625" style="588" customWidth="1"/>
    <col min="12" max="12" width="8.28515625" style="588" customWidth="1"/>
    <col min="13" max="13" width="13.28515625" style="588" bestFit="1" customWidth="1"/>
    <col min="14" max="14" width="16.85546875" style="588" customWidth="1"/>
    <col min="15" max="15" width="11" style="588" customWidth="1"/>
    <col min="16" max="16" width="8.28515625" style="588" customWidth="1"/>
    <col min="17" max="17" width="20.42578125" style="588" customWidth="1"/>
    <col min="18" max="18" width="8.28515625" style="588" customWidth="1"/>
    <col min="19" max="16384" width="8.28515625" style="588"/>
  </cols>
  <sheetData>
    <row r="2" spans="2:20">
      <c r="B2" s="3034" t="s">
        <v>430</v>
      </c>
      <c r="C2" s="3036"/>
      <c r="D2" s="3036"/>
      <c r="E2" s="3036"/>
      <c r="F2" s="3036"/>
    </row>
    <row r="4" spans="2:20" ht="15.75" customHeight="1">
      <c r="B4" s="577" t="s">
        <v>2616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3772"/>
      <c r="M5" s="3772"/>
      <c r="N5" s="3772"/>
      <c r="O5" s="2400"/>
      <c r="P5" s="2400"/>
      <c r="Q5" s="2400"/>
      <c r="R5" s="2400"/>
      <c r="S5" s="2400"/>
      <c r="T5" s="2400"/>
    </row>
    <row r="6" spans="2:20" ht="14.25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2617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2618</v>
      </c>
    </row>
    <row r="8" spans="2:20" ht="15" customHeight="1">
      <c r="B8" s="2505" t="s">
        <v>857</v>
      </c>
      <c r="C8" s="2506" t="s">
        <v>858</v>
      </c>
      <c r="D8" s="2507"/>
      <c r="E8" s="3795" t="s">
        <v>957</v>
      </c>
      <c r="F8" s="3796"/>
      <c r="G8" s="3796"/>
      <c r="H8" s="3797"/>
      <c r="I8" s="3798" t="s">
        <v>2619</v>
      </c>
      <c r="J8" s="3799"/>
      <c r="K8" s="3799"/>
      <c r="L8" s="3800"/>
      <c r="M8" s="3795" t="s">
        <v>913</v>
      </c>
      <c r="N8" s="3796"/>
      <c r="O8" s="3796"/>
      <c r="P8" s="3796"/>
      <c r="Q8" s="2508" t="s">
        <v>2094</v>
      </c>
    </row>
    <row r="9" spans="2:20" ht="15" customHeight="1">
      <c r="B9" s="2505"/>
      <c r="C9" s="2506"/>
      <c r="D9" s="2507"/>
      <c r="E9" s="2504"/>
      <c r="F9" s="2509" t="s">
        <v>2620</v>
      </c>
      <c r="G9" s="2504"/>
      <c r="H9" s="2510"/>
      <c r="I9" s="2504"/>
      <c r="J9" s="2509" t="s">
        <v>2620</v>
      </c>
      <c r="K9" s="2504"/>
      <c r="L9" s="2510"/>
      <c r="M9" s="2504"/>
      <c r="N9" s="2509" t="s">
        <v>2620</v>
      </c>
      <c r="O9" s="2504"/>
      <c r="P9" s="2510"/>
      <c r="Q9" s="2508" t="s">
        <v>2621</v>
      </c>
    </row>
    <row r="10" spans="2:20" ht="15" customHeight="1">
      <c r="B10" s="2505"/>
      <c r="C10" s="2506"/>
      <c r="D10" s="2507"/>
      <c r="E10" s="2508"/>
      <c r="F10" s="2511" t="s">
        <v>2622</v>
      </c>
      <c r="G10" s="2508"/>
      <c r="H10" s="2512"/>
      <c r="I10" s="2508"/>
      <c r="J10" s="2511" t="s">
        <v>2622</v>
      </c>
      <c r="K10" s="2508"/>
      <c r="L10" s="2512"/>
      <c r="M10" s="2508"/>
      <c r="N10" s="2511" t="s">
        <v>2622</v>
      </c>
      <c r="O10" s="2508"/>
      <c r="P10" s="2512"/>
      <c r="Q10" s="2508" t="s">
        <v>2623</v>
      </c>
    </row>
    <row r="11" spans="2:20" ht="15" customHeight="1">
      <c r="B11" s="2505"/>
      <c r="C11" s="2506"/>
      <c r="D11" s="2507"/>
      <c r="E11" s="2508" t="s">
        <v>781</v>
      </c>
      <c r="F11" s="2511" t="s">
        <v>859</v>
      </c>
      <c r="G11" s="2508"/>
      <c r="H11" s="2512" t="s">
        <v>854</v>
      </c>
      <c r="I11" s="2508" t="s">
        <v>1804</v>
      </c>
      <c r="J11" s="2511" t="s">
        <v>924</v>
      </c>
      <c r="K11" s="2508" t="s">
        <v>648</v>
      </c>
      <c r="L11" s="2512" t="s">
        <v>1546</v>
      </c>
      <c r="M11" s="2508" t="s">
        <v>781</v>
      </c>
      <c r="N11" s="2511" t="s">
        <v>924</v>
      </c>
      <c r="O11" s="2508" t="s">
        <v>648</v>
      </c>
      <c r="P11" s="2512" t="s">
        <v>1546</v>
      </c>
    </row>
    <row r="12" spans="2:20" ht="15" customHeight="1">
      <c r="B12" s="2505"/>
      <c r="C12" s="2506"/>
      <c r="D12" s="2507"/>
      <c r="E12" s="2508" t="s">
        <v>2624</v>
      </c>
      <c r="F12" s="2511" t="s">
        <v>2625</v>
      </c>
      <c r="G12" s="2508" t="s">
        <v>916</v>
      </c>
      <c r="H12" s="2512" t="s">
        <v>2626</v>
      </c>
      <c r="I12" s="2508" t="s">
        <v>73</v>
      </c>
      <c r="J12" s="2511" t="s">
        <v>789</v>
      </c>
      <c r="K12" s="2508" t="s">
        <v>786</v>
      </c>
      <c r="L12" s="2512" t="s">
        <v>780</v>
      </c>
      <c r="M12" s="2508" t="s">
        <v>2624</v>
      </c>
      <c r="N12" s="2511" t="s">
        <v>789</v>
      </c>
      <c r="O12" s="2508" t="s">
        <v>786</v>
      </c>
      <c r="P12" s="2512" t="s">
        <v>780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679</v>
      </c>
      <c r="M13" s="2515" t="s">
        <v>103</v>
      </c>
      <c r="N13" s="2516" t="s">
        <v>680</v>
      </c>
      <c r="O13" s="2515" t="s">
        <v>681</v>
      </c>
      <c r="P13" s="2516" t="s">
        <v>326</v>
      </c>
      <c r="Q13" s="2515" t="s">
        <v>324</v>
      </c>
    </row>
    <row r="14" spans="2:20" ht="15" customHeight="1">
      <c r="B14" s="2517" t="s">
        <v>2627</v>
      </c>
      <c r="C14" s="2518" t="s">
        <v>807</v>
      </c>
      <c r="D14" s="2519" t="s">
        <v>2040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863</v>
      </c>
      <c r="C15" s="2522" t="s">
        <v>864</v>
      </c>
      <c r="D15" s="2519" t="s">
        <v>2324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2628</v>
      </c>
      <c r="C16" s="2522" t="s">
        <v>866</v>
      </c>
      <c r="D16" s="2519" t="s">
        <v>1564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867</v>
      </c>
      <c r="C17" s="2522" t="s">
        <v>868</v>
      </c>
      <c r="D17" s="2519" t="s">
        <v>2328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2629</v>
      </c>
      <c r="C18" s="2522" t="s">
        <v>870</v>
      </c>
      <c r="D18" s="2519" t="s">
        <v>1567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964</v>
      </c>
      <c r="C19" s="2522" t="s">
        <v>872</v>
      </c>
      <c r="D19" s="2519" t="s">
        <v>2330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873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874</v>
      </c>
      <c r="D21" s="2519" t="s">
        <v>2335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935</v>
      </c>
      <c r="D23" s="2519" t="s">
        <v>2338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2630</v>
      </c>
      <c r="C24" s="2529" t="s">
        <v>807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863</v>
      </c>
      <c r="C25" s="2533" t="s">
        <v>877</v>
      </c>
      <c r="D25" s="2519" t="s">
        <v>2342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878</v>
      </c>
      <c r="C26" s="2522" t="s">
        <v>879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967</v>
      </c>
      <c r="C27" s="2522" t="s">
        <v>881</v>
      </c>
      <c r="D27" s="2519" t="s">
        <v>2344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874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883</v>
      </c>
      <c r="D29" s="2519" t="s">
        <v>2347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935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718</v>
      </c>
      <c r="C31" s="2518" t="s">
        <v>884</v>
      </c>
      <c r="D31" s="2519" t="s">
        <v>2351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886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887</v>
      </c>
      <c r="D33" s="2519" t="s">
        <v>2141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888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889</v>
      </c>
      <c r="D35" s="2538" t="s">
        <v>1687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935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1688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35" t="s">
        <v>118</v>
      </c>
      <c r="C39" s="2835"/>
      <c r="D39" s="2835"/>
      <c r="E39" s="2835"/>
      <c r="F39" s="2835"/>
      <c r="Q39" s="1524"/>
    </row>
    <row r="40" spans="2:17" ht="15" customHeight="1">
      <c r="B40" s="3260" t="s">
        <v>429</v>
      </c>
      <c r="C40" s="3260"/>
      <c r="D40" s="3260"/>
      <c r="E40" s="3260"/>
      <c r="F40" s="3260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5.28515625" style="2618" customWidth="1"/>
    <col min="5" max="5" width="69.42578125" style="2618" customWidth="1"/>
    <col min="6" max="6" width="48.7109375" style="2618" customWidth="1"/>
    <col min="7" max="7" width="4.85546875" style="2619" customWidth="1"/>
    <col min="8" max="8" width="12.28515625" style="2618" customWidth="1"/>
    <col min="9" max="9" width="10.42578125" style="2618" customWidth="1"/>
    <col min="10" max="10" width="16.140625" style="2618" customWidth="1"/>
    <col min="11" max="11" width="11.42578125" style="2618" customWidth="1"/>
    <col min="12" max="12" width="13.7109375" style="2618" customWidth="1"/>
    <col min="13" max="13" width="5.7109375" style="2618" customWidth="1"/>
    <col min="14" max="15" width="6.28515625" style="2618" bestFit="1" customWidth="1"/>
    <col min="16" max="24" width="7" style="2618" bestFit="1" customWidth="1"/>
    <col min="25" max="25" width="5.7109375" style="2618" customWidth="1"/>
    <col min="26" max="16384" width="5.7109375" style="2618"/>
  </cols>
  <sheetData>
    <row r="2" spans="2:256" ht="15">
      <c r="B2" s="3804" t="s">
        <v>430</v>
      </c>
      <c r="C2" s="3805"/>
      <c r="D2" s="3805"/>
      <c r="E2" s="3805"/>
      <c r="F2" s="3805"/>
    </row>
    <row r="4" spans="2:256" s="2543" customFormat="1" ht="18" customHeight="1">
      <c r="B4" s="3823" t="s">
        <v>485</v>
      </c>
      <c r="C4" s="3824"/>
      <c r="D4" s="3824"/>
      <c r="F4" s="3818" t="s">
        <v>362</v>
      </c>
      <c r="G4" s="3818"/>
      <c r="H4" s="3818"/>
      <c r="I4" s="3818"/>
      <c r="J4" s="3818"/>
      <c r="K4" s="3818"/>
      <c r="L4" s="3818"/>
      <c r="M4" s="3818"/>
      <c r="N4" s="3818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825" t="s">
        <v>531</v>
      </c>
      <c r="C5" s="3826"/>
      <c r="D5" s="3826"/>
      <c r="F5" s="3819" t="s">
        <v>2429</v>
      </c>
      <c r="G5" s="3819"/>
      <c r="H5" s="3819"/>
      <c r="I5" s="3819"/>
      <c r="J5" s="3819"/>
      <c r="K5" s="3819"/>
      <c r="L5" s="3819"/>
      <c r="M5" s="3819"/>
      <c r="N5" s="3819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915</v>
      </c>
      <c r="K7" s="2555"/>
      <c r="L7" s="2555" t="s">
        <v>699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781</v>
      </c>
      <c r="J8" s="2560" t="s">
        <v>919</v>
      </c>
      <c r="K8" s="2560"/>
      <c r="L8" s="2560" t="s">
        <v>653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2631</v>
      </c>
      <c r="J9" s="2560" t="s">
        <v>2632</v>
      </c>
      <c r="K9" s="2560" t="s">
        <v>648</v>
      </c>
      <c r="L9" s="2560" t="s">
        <v>788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917</v>
      </c>
      <c r="I10" s="2559" t="s">
        <v>73</v>
      </c>
      <c r="J10" s="2560" t="s">
        <v>789</v>
      </c>
      <c r="K10" s="2560" t="s">
        <v>786</v>
      </c>
      <c r="L10" s="2560" t="s">
        <v>2633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20" t="s">
        <v>790</v>
      </c>
      <c r="C12" s="3821"/>
      <c r="D12" s="3821"/>
      <c r="E12" s="3821"/>
      <c r="F12" s="3822"/>
      <c r="G12" s="2566" t="s">
        <v>2040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17" t="s">
        <v>971</v>
      </c>
      <c r="C13" s="3013"/>
      <c r="D13" s="3013"/>
      <c r="E13" s="3013"/>
      <c r="F13" s="3811"/>
      <c r="G13" s="2571" t="s">
        <v>2324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17" t="s">
        <v>792</v>
      </c>
      <c r="C14" s="3013"/>
      <c r="D14" s="3013"/>
      <c r="E14" s="3013"/>
      <c r="F14" s="3811"/>
      <c r="G14" s="2571" t="s">
        <v>1564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32" t="s">
        <v>793</v>
      </c>
      <c r="C15" s="3003"/>
      <c r="D15" s="3003"/>
      <c r="E15" s="3003"/>
      <c r="F15" s="3817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13" t="s">
        <v>2634</v>
      </c>
      <c r="D16" s="3013"/>
      <c r="E16" s="3013"/>
      <c r="F16" s="3811"/>
      <c r="G16" s="2576" t="s">
        <v>2328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19" t="s">
        <v>795</v>
      </c>
      <c r="D17" s="3019"/>
      <c r="E17" s="3019"/>
      <c r="F17" s="3816"/>
      <c r="G17" s="2576" t="s">
        <v>1567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19" t="s">
        <v>796</v>
      </c>
      <c r="D18" s="3019"/>
      <c r="E18" s="3019"/>
      <c r="F18" s="3816"/>
      <c r="G18" s="2576" t="s">
        <v>2330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13" t="s">
        <v>797</v>
      </c>
      <c r="D19" s="3013"/>
      <c r="E19" s="3013"/>
      <c r="F19" s="3811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13" t="s">
        <v>2635</v>
      </c>
      <c r="E20" s="3013"/>
      <c r="F20" s="3811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13" t="s">
        <v>2636</v>
      </c>
      <c r="E21" s="3013"/>
      <c r="F21" s="3811"/>
      <c r="G21" s="2585" t="s">
        <v>2335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13" t="s">
        <v>2637</v>
      </c>
      <c r="E22" s="3013"/>
      <c r="F22" s="3811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19" t="s">
        <v>801</v>
      </c>
      <c r="E23" s="3019"/>
      <c r="F23" s="3816"/>
      <c r="G23" s="2585" t="s">
        <v>2338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09" t="s">
        <v>802</v>
      </c>
      <c r="E24" s="3809"/>
      <c r="F24" s="3810"/>
      <c r="G24" s="2585" t="s">
        <v>2342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19" t="s">
        <v>2638</v>
      </c>
      <c r="E25" s="3019"/>
      <c r="F25" s="3816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13" t="s">
        <v>224</v>
      </c>
      <c r="D26" s="3013"/>
      <c r="E26" s="3013"/>
      <c r="F26" s="3811"/>
      <c r="G26" s="2585" t="s">
        <v>2344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13" t="s">
        <v>805</v>
      </c>
      <c r="D27" s="3013"/>
      <c r="E27" s="3013"/>
      <c r="F27" s="3811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12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14" t="s">
        <v>2639</v>
      </c>
      <c r="C29" s="3815"/>
      <c r="D29" s="3815"/>
      <c r="E29" s="3815"/>
      <c r="F29" s="3815"/>
      <c r="G29" s="3813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06" t="s">
        <v>806</v>
      </c>
      <c r="C30" s="3807"/>
      <c r="D30" s="3807"/>
      <c r="E30" s="3807"/>
      <c r="F30" s="3808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03" t="s">
        <v>807</v>
      </c>
      <c r="D31" s="3003"/>
      <c r="E31" s="3003"/>
      <c r="F31" s="3817"/>
      <c r="G31" s="2585" t="s">
        <v>2347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03" t="s">
        <v>2640</v>
      </c>
      <c r="D32" s="3003"/>
      <c r="E32" s="3003"/>
      <c r="F32" s="3817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9" t="s">
        <v>2641</v>
      </c>
      <c r="D33" s="3829"/>
      <c r="E33" s="3829"/>
      <c r="F33" s="3830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03" t="s">
        <v>2642</v>
      </c>
      <c r="D34" s="3003"/>
      <c r="E34" s="3003"/>
      <c r="F34" s="3817"/>
      <c r="G34" s="2585" t="s">
        <v>2351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03" t="s">
        <v>813</v>
      </c>
      <c r="D35" s="3003"/>
      <c r="E35" s="3003"/>
      <c r="F35" s="3817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19" t="s">
        <v>814</v>
      </c>
      <c r="D36" s="3019"/>
      <c r="E36" s="3019"/>
      <c r="F36" s="3816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13" t="s">
        <v>2643</v>
      </c>
      <c r="E37" s="3013"/>
      <c r="F37" s="3811"/>
      <c r="G37" s="2585" t="s">
        <v>2141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13" t="s">
        <v>2644</v>
      </c>
      <c r="E38" s="3013"/>
      <c r="F38" s="3811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13" t="s">
        <v>819</v>
      </c>
      <c r="E39" s="3013"/>
      <c r="F39" s="3811"/>
      <c r="G39" s="2585" t="s">
        <v>1687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03" t="s">
        <v>820</v>
      </c>
      <c r="E40" s="3003"/>
      <c r="F40" s="3817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32" t="s">
        <v>2645</v>
      </c>
      <c r="C41" s="3003"/>
      <c r="D41" s="3003"/>
      <c r="E41" s="3003"/>
      <c r="F41" s="3817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13" t="s">
        <v>822</v>
      </c>
      <c r="D42" s="3013"/>
      <c r="E42" s="3013"/>
      <c r="F42" s="3811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13" t="s">
        <v>2646</v>
      </c>
      <c r="E43" s="3013"/>
      <c r="F43" s="3811"/>
      <c r="G43" s="2585" t="s">
        <v>1688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13" t="s">
        <v>2647</v>
      </c>
      <c r="E44" s="3013"/>
      <c r="F44" s="3811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13" t="s">
        <v>2648</v>
      </c>
      <c r="E45" s="3013"/>
      <c r="F45" s="3811"/>
      <c r="G45" s="2585" t="s">
        <v>2359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13" t="s">
        <v>2649</v>
      </c>
      <c r="E46" s="3013"/>
      <c r="F46" s="3811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13" t="s">
        <v>819</v>
      </c>
      <c r="D47" s="3013"/>
      <c r="E47" s="3013"/>
      <c r="F47" s="3811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13" t="s">
        <v>2650</v>
      </c>
      <c r="E48" s="3013"/>
      <c r="F48" s="3811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830</v>
      </c>
      <c r="C49" s="503"/>
      <c r="D49" s="3013" t="s">
        <v>2651</v>
      </c>
      <c r="E49" s="3013"/>
      <c r="F49" s="3811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27" t="s">
        <v>2652</v>
      </c>
      <c r="D50" s="3827"/>
      <c r="E50" s="3827"/>
      <c r="F50" s="3828"/>
      <c r="G50" s="2585" t="s">
        <v>1103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17" t="s">
        <v>2653</v>
      </c>
      <c r="C51" s="3013"/>
      <c r="D51" s="3013"/>
      <c r="E51" s="3013"/>
      <c r="F51" s="3811"/>
      <c r="G51" s="2585" t="s">
        <v>1508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17" t="s">
        <v>2654</v>
      </c>
      <c r="C52" s="3013"/>
      <c r="D52" s="3013"/>
      <c r="E52" s="3013"/>
      <c r="F52" s="3811"/>
      <c r="G52" s="2585" t="s">
        <v>1511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31" t="s">
        <v>2655</v>
      </c>
      <c r="C53" s="3832"/>
      <c r="D53" s="3832"/>
      <c r="E53" s="3832"/>
      <c r="F53" s="3833"/>
      <c r="G53" s="2585" t="s">
        <v>1514</v>
      </c>
      <c r="H53" s="2613"/>
      <c r="I53" s="2570"/>
      <c r="J53" s="2569"/>
      <c r="K53" s="2570"/>
      <c r="L53" s="2570"/>
    </row>
    <row r="54" spans="2:256" s="530" customFormat="1" ht="12" customHeight="1">
      <c r="B54" s="3017" t="s">
        <v>2656</v>
      </c>
      <c r="C54" s="3013"/>
      <c r="D54" s="3013"/>
      <c r="E54" s="3013"/>
      <c r="F54" s="3811"/>
      <c r="G54" s="2585" t="s">
        <v>2379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34" t="s">
        <v>2323</v>
      </c>
      <c r="C55" s="3835"/>
      <c r="D55" s="3835"/>
      <c r="E55" s="3835"/>
      <c r="F55" s="3836"/>
      <c r="G55" s="2585" t="s">
        <v>1517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37" t="s">
        <v>2657</v>
      </c>
      <c r="C56" s="3838"/>
      <c r="D56" s="3838"/>
      <c r="E56" s="3838"/>
      <c r="F56" s="3839"/>
      <c r="G56" s="2585" t="s">
        <v>1519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35" t="s">
        <v>118</v>
      </c>
      <c r="C58" s="2835"/>
      <c r="D58" s="2835"/>
      <c r="E58" s="2835"/>
      <c r="F58" s="2835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3260" t="s">
        <v>429</v>
      </c>
      <c r="C59" s="3260"/>
      <c r="D59" s="3260"/>
      <c r="E59" s="3260"/>
      <c r="F59" s="3260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G28:G29"/>
    <mergeCell ref="C27:F27"/>
    <mergeCell ref="B29:F29"/>
    <mergeCell ref="D25:F25"/>
    <mergeCell ref="C26:F26"/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25.28515625" style="2618" customWidth="1"/>
    <col min="5" max="5" width="66.28515625" style="2618" customWidth="1"/>
    <col min="6" max="6" width="4.5703125" style="2619" customWidth="1"/>
    <col min="7" max="7" width="13.5703125" style="2618" customWidth="1"/>
    <col min="8" max="8" width="13.28515625" style="2618" customWidth="1"/>
    <col min="9" max="9" width="19" style="2618" customWidth="1"/>
    <col min="10" max="10" width="17.140625" style="2618" customWidth="1"/>
    <col min="11" max="11" width="17.5703125" style="2618" customWidth="1"/>
    <col min="12" max="12" width="5.7109375" style="2618" customWidth="1"/>
    <col min="13" max="22" width="7.140625" style="2618" bestFit="1" customWidth="1"/>
    <col min="23" max="23" width="5.7109375" style="2618" customWidth="1"/>
    <col min="24" max="16384" width="5.7109375" style="2618"/>
  </cols>
  <sheetData>
    <row r="2" spans="2:256" ht="15">
      <c r="B2" s="3804" t="s">
        <v>430</v>
      </c>
      <c r="C2" s="3805"/>
      <c r="D2" s="3805"/>
      <c r="E2" s="3805"/>
      <c r="F2" s="3840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26" t="s">
        <v>456</v>
      </c>
      <c r="C4" s="2986"/>
      <c r="D4" s="2986"/>
      <c r="F4" s="2618"/>
      <c r="G4" s="3818" t="s">
        <v>363</v>
      </c>
      <c r="H4" s="3818"/>
      <c r="I4" s="3818"/>
      <c r="J4" s="3818"/>
      <c r="K4" s="3818"/>
      <c r="L4" s="3818"/>
      <c r="M4" s="3818"/>
      <c r="N4" s="3818"/>
      <c r="O4" s="3818"/>
      <c r="P4" s="3818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027" t="s">
        <v>531</v>
      </c>
      <c r="C5" s="3031"/>
      <c r="D5" s="3031"/>
      <c r="G5" s="3819" t="s">
        <v>2429</v>
      </c>
      <c r="H5" s="3819"/>
      <c r="I5" s="3819"/>
      <c r="J5" s="3819"/>
      <c r="K5" s="3819"/>
      <c r="L5" s="3819"/>
      <c r="M5" s="3819"/>
      <c r="N5" s="3819"/>
      <c r="O5" s="3819"/>
      <c r="P5" s="3819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2620</v>
      </c>
      <c r="J7" s="2555"/>
      <c r="K7" s="2555" t="s">
        <v>699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2622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781</v>
      </c>
      <c r="I9" s="2560" t="s">
        <v>924</v>
      </c>
      <c r="J9" s="2560"/>
      <c r="K9" s="2560" t="s">
        <v>2658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917</v>
      </c>
      <c r="H10" s="2559" t="s">
        <v>2624</v>
      </c>
      <c r="I10" s="2560" t="s">
        <v>789</v>
      </c>
      <c r="J10" s="2560" t="s">
        <v>916</v>
      </c>
      <c r="K10" s="2560" t="s">
        <v>2633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3" t="s">
        <v>2659</v>
      </c>
      <c r="C12" s="3854"/>
      <c r="D12" s="3854"/>
      <c r="E12" s="3855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33" t="s">
        <v>2660</v>
      </c>
      <c r="C13" s="3020"/>
      <c r="D13" s="3020"/>
      <c r="E13" s="3849"/>
      <c r="F13" s="2636" t="s">
        <v>2040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17" t="s">
        <v>792</v>
      </c>
      <c r="C14" s="3013"/>
      <c r="D14" s="3013"/>
      <c r="E14" s="3811"/>
      <c r="F14" s="2638" t="s">
        <v>2324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50" t="s">
        <v>793</v>
      </c>
      <c r="C15" s="3851"/>
      <c r="D15" s="3851"/>
      <c r="E15" s="3852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06" t="s">
        <v>2634</v>
      </c>
      <c r="D16" s="3006"/>
      <c r="E16" s="3006"/>
      <c r="F16" s="2644" t="s">
        <v>1564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19" t="s">
        <v>795</v>
      </c>
      <c r="D17" s="3019"/>
      <c r="E17" s="3816"/>
      <c r="F17" s="2638" t="s">
        <v>2328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6" t="s">
        <v>2661</v>
      </c>
      <c r="D18" s="3846"/>
      <c r="E18" s="3847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06" t="s">
        <v>2635</v>
      </c>
      <c r="E19" s="3006"/>
      <c r="F19" s="2644" t="s">
        <v>1567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6" t="s">
        <v>2662</v>
      </c>
      <c r="E20" s="3846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06" t="s">
        <v>2663</v>
      </c>
      <c r="E21" s="3856"/>
      <c r="F21" s="2636" t="s">
        <v>2330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19" t="s">
        <v>2664</v>
      </c>
      <c r="E22" s="3019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13" t="s">
        <v>224</v>
      </c>
      <c r="D23" s="3013"/>
      <c r="E23" s="3811"/>
      <c r="F23" s="2638" t="s">
        <v>2335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13" t="s">
        <v>805</v>
      </c>
      <c r="D24" s="3013"/>
      <c r="E24" s="3811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13" t="s">
        <v>2323</v>
      </c>
      <c r="D25" s="3013"/>
      <c r="E25" s="3811"/>
      <c r="F25" s="2638" t="s">
        <v>2338</v>
      </c>
      <c r="G25" s="2651"/>
      <c r="H25" s="2581"/>
      <c r="I25" s="2581"/>
      <c r="J25" s="2581"/>
      <c r="K25" s="2581"/>
    </row>
    <row r="26" spans="2:256" s="496" customFormat="1" ht="15" customHeight="1">
      <c r="B26" s="3857" t="s">
        <v>2665</v>
      </c>
      <c r="C26" s="3858"/>
      <c r="D26" s="3858"/>
      <c r="E26" s="3859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14" t="s">
        <v>2639</v>
      </c>
      <c r="C28" s="3815"/>
      <c r="D28" s="3815"/>
      <c r="E28" s="3815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60" t="s">
        <v>2666</v>
      </c>
      <c r="D29" s="3860"/>
      <c r="E29" s="3861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62" t="s">
        <v>2667</v>
      </c>
      <c r="E30" s="3845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2650</v>
      </c>
      <c r="F31" s="2644" t="s">
        <v>2342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2668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44" t="s">
        <v>2669</v>
      </c>
      <c r="E33" s="3845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2650</v>
      </c>
      <c r="F34" s="2644" t="s">
        <v>2344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2651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19" t="s">
        <v>2653</v>
      </c>
      <c r="D36" s="3019"/>
      <c r="E36" s="3816"/>
      <c r="F36" s="2638" t="s">
        <v>2347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6" t="s">
        <v>806</v>
      </c>
      <c r="D37" s="3846"/>
      <c r="E37" s="3847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7" t="s">
        <v>2670</v>
      </c>
      <c r="E38" s="3848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20" t="s">
        <v>2642</v>
      </c>
      <c r="E39" s="3849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03" t="s">
        <v>813</v>
      </c>
      <c r="E40" s="3817"/>
      <c r="F40" s="2638" t="s">
        <v>2351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63" t="s">
        <v>2323</v>
      </c>
      <c r="D41" s="3863"/>
      <c r="E41" s="3864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41" t="s">
        <v>2671</v>
      </c>
      <c r="C42" s="3842"/>
      <c r="D42" s="3842"/>
      <c r="E42" s="3843"/>
      <c r="F42" s="2668" t="s">
        <v>2141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35" t="s">
        <v>118</v>
      </c>
      <c r="C44" s="2835"/>
      <c r="D44" s="2835"/>
      <c r="E44" s="2835"/>
      <c r="F44" s="2835"/>
      <c r="G44" s="572"/>
      <c r="H44" s="572"/>
      <c r="I44" s="572"/>
      <c r="J44" s="572"/>
      <c r="K44" s="1524"/>
    </row>
    <row r="45" spans="2:256" ht="15" customHeight="1">
      <c r="B45" s="3260" t="s">
        <v>429</v>
      </c>
      <c r="C45" s="3260"/>
      <c r="D45" s="3260"/>
      <c r="E45" s="3260"/>
      <c r="F45" s="3260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  <mergeCell ref="G4:P4"/>
    <mergeCell ref="G5:P5"/>
    <mergeCell ref="B4:D4"/>
    <mergeCell ref="B5:D5"/>
    <mergeCell ref="B12:E12"/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5546875" defaultRowHeight="12.75"/>
  <cols>
    <col min="1" max="1" width="1.5703125" style="2428" customWidth="1"/>
    <col min="2" max="2" width="20.85546875" style="2428" customWidth="1"/>
    <col min="3" max="3" width="27.5703125" style="2428" customWidth="1"/>
    <col min="4" max="4" width="5.85546875" style="2751" bestFit="1" customWidth="1"/>
    <col min="5" max="6" width="16" style="2428" bestFit="1" customWidth="1"/>
    <col min="7" max="8" width="14.28515625" style="2428" customWidth="1"/>
    <col min="9" max="9" width="12.28515625" style="2428" customWidth="1"/>
    <col min="10" max="10" width="14.28515625" style="2428" customWidth="1"/>
    <col min="11" max="11" width="16" style="2428" bestFit="1" customWidth="1"/>
    <col min="12" max="12" width="14.85546875" style="2428" customWidth="1"/>
    <col min="13" max="13" width="15.5703125" style="2428" customWidth="1"/>
    <col min="14" max="14" width="9.5703125" style="2428" customWidth="1"/>
    <col min="15" max="15" width="14.85546875" style="2428" customWidth="1"/>
    <col min="16" max="16" width="17.28515625" style="2428" bestFit="1" customWidth="1"/>
    <col min="17" max="17" width="14.85546875" style="2428" customWidth="1"/>
    <col min="18" max="18" width="14.28515625" style="2428" customWidth="1"/>
    <col min="19" max="19" width="9.28515625" style="2428" customWidth="1"/>
    <col min="20" max="20" width="15.5703125" style="2428" bestFit="1" customWidth="1"/>
    <col min="21" max="21" width="7.85546875" style="2428" customWidth="1"/>
    <col min="22" max="16384" width="7.85546875" style="2428"/>
  </cols>
  <sheetData>
    <row r="2" spans="2:23">
      <c r="B2" s="3759" t="s">
        <v>430</v>
      </c>
      <c r="C2" s="3760"/>
      <c r="D2" s="3871"/>
      <c r="E2" s="3760"/>
      <c r="F2" s="3760"/>
    </row>
    <row r="3" spans="2:23" ht="14.25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5">
      <c r="B4" s="2398" t="s">
        <v>2672</v>
      </c>
      <c r="E4" s="3771" t="s">
        <v>364</v>
      </c>
      <c r="F4" s="3771"/>
      <c r="G4" s="3771"/>
      <c r="H4" s="3771"/>
      <c r="I4" s="3771"/>
      <c r="J4" s="3771"/>
      <c r="K4" s="3771"/>
      <c r="L4" s="377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5">
      <c r="B5" s="2398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377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5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65" t="s">
        <v>891</v>
      </c>
      <c r="C7" s="3866"/>
      <c r="D7" s="2678"/>
      <c r="E7" s="2679"/>
      <c r="F7" s="2679"/>
      <c r="G7" s="2679"/>
      <c r="H7" s="2679" t="s">
        <v>895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2227</v>
      </c>
      <c r="G8" s="2684"/>
      <c r="H8" s="2684" t="s">
        <v>900</v>
      </c>
      <c r="I8" s="2684"/>
      <c r="J8" s="2685"/>
    </row>
    <row r="9" spans="2:23" ht="15" customHeight="1">
      <c r="B9" s="2681"/>
      <c r="C9" s="2682"/>
      <c r="D9" s="2683"/>
      <c r="E9" s="2684" t="s">
        <v>2673</v>
      </c>
      <c r="F9" s="2684" t="s">
        <v>2674</v>
      </c>
      <c r="G9" s="2684" t="s">
        <v>894</v>
      </c>
      <c r="H9" s="2684" t="s">
        <v>903</v>
      </c>
      <c r="I9" s="2684" t="s">
        <v>896</v>
      </c>
      <c r="J9" s="2685" t="s">
        <v>897</v>
      </c>
    </row>
    <row r="10" spans="2:23" ht="15" customHeight="1">
      <c r="B10" s="2681"/>
      <c r="C10" s="2682"/>
      <c r="D10" s="2683"/>
      <c r="E10" s="2684" t="s">
        <v>2675</v>
      </c>
      <c r="F10" s="2684" t="s">
        <v>2676</v>
      </c>
      <c r="G10" s="2684" t="s">
        <v>898</v>
      </c>
      <c r="H10" s="2684" t="s">
        <v>904</v>
      </c>
      <c r="I10" s="2684" t="s">
        <v>901</v>
      </c>
      <c r="J10" s="2685" t="s">
        <v>898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67" t="s">
        <v>905</v>
      </c>
      <c r="C12" s="3868"/>
      <c r="D12" s="2690" t="s">
        <v>2040</v>
      </c>
      <c r="E12" s="2691"/>
      <c r="F12" s="2692"/>
      <c r="G12" s="2692"/>
      <c r="H12" s="2692"/>
      <c r="I12" s="2692"/>
      <c r="J12" s="2692"/>
    </row>
    <row r="13" spans="2:23" ht="15" customHeight="1">
      <c r="B13" s="3869" t="s">
        <v>906</v>
      </c>
      <c r="C13" s="3870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72" t="s">
        <v>907</v>
      </c>
      <c r="C14" s="3873"/>
      <c r="D14" s="2690" t="s">
        <v>2324</v>
      </c>
      <c r="E14" s="2694"/>
      <c r="F14" s="2695"/>
      <c r="G14" s="2695"/>
      <c r="H14" s="2695"/>
      <c r="I14" s="2695"/>
      <c r="J14" s="2695"/>
    </row>
    <row r="15" spans="2:23" ht="15" customHeight="1">
      <c r="B15" s="3874" t="s">
        <v>908</v>
      </c>
      <c r="C15" s="3875"/>
      <c r="D15" s="2690" t="s">
        <v>1564</v>
      </c>
      <c r="E15" s="2691"/>
      <c r="F15" s="2692"/>
      <c r="G15" s="2692"/>
      <c r="H15" s="2692"/>
      <c r="I15" s="2692"/>
      <c r="J15" s="2692"/>
    </row>
    <row r="16" spans="2:23" ht="15" customHeight="1">
      <c r="B16" s="3876" t="s">
        <v>909</v>
      </c>
      <c r="C16" s="3877"/>
      <c r="D16" s="2696" t="s">
        <v>2328</v>
      </c>
      <c r="E16" s="2691"/>
      <c r="F16" s="2692"/>
      <c r="G16" s="2692"/>
      <c r="H16" s="2692"/>
      <c r="I16" s="2692"/>
      <c r="J16" s="2692"/>
    </row>
    <row r="17" spans="2:20" ht="15" customHeight="1">
      <c r="B17" s="3878" t="s">
        <v>910</v>
      </c>
      <c r="C17" s="3879"/>
      <c r="D17" s="2690" t="s">
        <v>1567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845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699</v>
      </c>
    </row>
    <row r="21" spans="2:20" s="2402" customFormat="1" ht="15" customHeight="1">
      <c r="B21" s="2703"/>
      <c r="C21" s="2506"/>
      <c r="D21" s="2704"/>
      <c r="E21" s="3795" t="s">
        <v>911</v>
      </c>
      <c r="F21" s="3796"/>
      <c r="G21" s="3796"/>
      <c r="H21" s="3796"/>
      <c r="I21" s="3797"/>
      <c r="J21" s="3795" t="s">
        <v>912</v>
      </c>
      <c r="K21" s="3796"/>
      <c r="L21" s="3796"/>
      <c r="M21" s="3796"/>
      <c r="N21" s="3797"/>
      <c r="O21" s="3795" t="s">
        <v>913</v>
      </c>
      <c r="P21" s="3796"/>
      <c r="Q21" s="3796"/>
      <c r="R21" s="3796"/>
      <c r="S21" s="3797"/>
      <c r="T21" s="2505" t="s">
        <v>2433</v>
      </c>
    </row>
    <row r="22" spans="2:20" s="2402" customFormat="1" ht="15" customHeight="1">
      <c r="B22" s="2703" t="s">
        <v>857</v>
      </c>
      <c r="C22" s="2506" t="s">
        <v>922</v>
      </c>
      <c r="D22" s="2704"/>
      <c r="E22" s="2705"/>
      <c r="F22" s="770" t="s">
        <v>915</v>
      </c>
      <c r="G22" s="770"/>
      <c r="H22" s="2705"/>
      <c r="I22" s="770" t="s">
        <v>699</v>
      </c>
      <c r="J22" s="2705"/>
      <c r="K22" s="770" t="s">
        <v>915</v>
      </c>
      <c r="L22" s="770"/>
      <c r="M22" s="2705"/>
      <c r="N22" s="770"/>
      <c r="O22" s="2705"/>
      <c r="P22" s="770" t="s">
        <v>2620</v>
      </c>
      <c r="Q22" s="770"/>
      <c r="R22" s="2705"/>
      <c r="S22" s="770"/>
      <c r="T22" s="2505" t="s">
        <v>788</v>
      </c>
    </row>
    <row r="23" spans="2:20" s="2402" customFormat="1" ht="15" customHeight="1">
      <c r="B23" s="2703"/>
      <c r="C23" s="2506"/>
      <c r="D23" s="2704"/>
      <c r="E23" s="2706" t="s">
        <v>914</v>
      </c>
      <c r="F23" s="2505" t="s">
        <v>919</v>
      </c>
      <c r="G23" s="2505"/>
      <c r="H23" s="2706" t="s">
        <v>914</v>
      </c>
      <c r="I23" s="2505"/>
      <c r="J23" s="2706" t="s">
        <v>914</v>
      </c>
      <c r="K23" s="2505" t="s">
        <v>919</v>
      </c>
      <c r="L23" s="2505"/>
      <c r="M23" s="2706" t="s">
        <v>914</v>
      </c>
      <c r="N23" s="2505"/>
      <c r="O23" s="2706" t="s">
        <v>914</v>
      </c>
      <c r="P23" s="2505" t="s">
        <v>2622</v>
      </c>
      <c r="Q23" s="2505"/>
      <c r="R23" s="2706" t="s">
        <v>914</v>
      </c>
      <c r="S23" s="2505"/>
      <c r="T23" s="2505" t="s">
        <v>2677</v>
      </c>
    </row>
    <row r="24" spans="2:20" s="2402" customFormat="1" ht="15" customHeight="1">
      <c r="B24" s="2703"/>
      <c r="C24" s="2506"/>
      <c r="D24" s="2704"/>
      <c r="E24" s="2706" t="s">
        <v>918</v>
      </c>
      <c r="F24" s="2505" t="s">
        <v>924</v>
      </c>
      <c r="G24" s="2505"/>
      <c r="H24" s="2706" t="s">
        <v>920</v>
      </c>
      <c r="I24" s="2505" t="s">
        <v>1546</v>
      </c>
      <c r="J24" s="2706" t="s">
        <v>918</v>
      </c>
      <c r="K24" s="2505" t="s">
        <v>924</v>
      </c>
      <c r="L24" s="2505"/>
      <c r="M24" s="2706" t="s">
        <v>2678</v>
      </c>
      <c r="N24" s="2505" t="s">
        <v>854</v>
      </c>
      <c r="O24" s="2706" t="s">
        <v>2679</v>
      </c>
      <c r="P24" s="2505" t="s">
        <v>924</v>
      </c>
      <c r="Q24" s="2505"/>
      <c r="R24" s="2706" t="s">
        <v>920</v>
      </c>
      <c r="S24" s="2505" t="s">
        <v>1546</v>
      </c>
      <c r="T24" s="2505" t="s">
        <v>2680</v>
      </c>
    </row>
    <row r="25" spans="2:20" s="2402" customFormat="1" ht="15" customHeight="1">
      <c r="B25" s="2703"/>
      <c r="C25" s="2506"/>
      <c r="D25" s="2704"/>
      <c r="E25" s="2706" t="s">
        <v>923</v>
      </c>
      <c r="F25" s="2505" t="s">
        <v>789</v>
      </c>
      <c r="G25" s="2505" t="s">
        <v>916</v>
      </c>
      <c r="H25" s="2706" t="s">
        <v>780</v>
      </c>
      <c r="I25" s="2505" t="s">
        <v>780</v>
      </c>
      <c r="J25" s="2706" t="s">
        <v>923</v>
      </c>
      <c r="K25" s="2505" t="s">
        <v>789</v>
      </c>
      <c r="L25" s="2505" t="s">
        <v>916</v>
      </c>
      <c r="M25" s="2706" t="s">
        <v>2626</v>
      </c>
      <c r="N25" s="2505" t="s">
        <v>2626</v>
      </c>
      <c r="O25" s="2706" t="s">
        <v>2681</v>
      </c>
      <c r="P25" s="2505" t="s">
        <v>789</v>
      </c>
      <c r="Q25" s="2505" t="s">
        <v>916</v>
      </c>
      <c r="R25" s="2706" t="s">
        <v>780</v>
      </c>
      <c r="S25" s="2505" t="s">
        <v>780</v>
      </c>
      <c r="T25" s="2505" t="s">
        <v>2682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679</v>
      </c>
      <c r="G26" s="2689" t="s">
        <v>103</v>
      </c>
      <c r="H26" s="2689" t="s">
        <v>680</v>
      </c>
      <c r="I26" s="2689" t="s">
        <v>681</v>
      </c>
      <c r="J26" s="2689" t="s">
        <v>326</v>
      </c>
      <c r="K26" s="2689" t="s">
        <v>324</v>
      </c>
      <c r="L26" s="2689" t="s">
        <v>1996</v>
      </c>
      <c r="M26" s="2689" t="s">
        <v>930</v>
      </c>
      <c r="N26" s="2689" t="s">
        <v>323</v>
      </c>
      <c r="O26" s="2689" t="s">
        <v>322</v>
      </c>
      <c r="P26" s="2689" t="s">
        <v>1557</v>
      </c>
      <c r="Q26" s="2689" t="s">
        <v>2120</v>
      </c>
      <c r="R26" s="2689" t="s">
        <v>1558</v>
      </c>
      <c r="S26" s="2689" t="s">
        <v>1953</v>
      </c>
      <c r="T26" s="2689" t="s">
        <v>1559</v>
      </c>
    </row>
    <row r="27" spans="2:20" ht="15" customHeight="1">
      <c r="B27" s="2711" t="s">
        <v>934</v>
      </c>
      <c r="C27" s="2712" t="s">
        <v>807</v>
      </c>
      <c r="D27" s="2519" t="s">
        <v>2330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864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866</v>
      </c>
      <c r="D29" s="2519" t="s">
        <v>2335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868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870</v>
      </c>
      <c r="D31" s="2519" t="s">
        <v>2338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872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873</v>
      </c>
      <c r="D33" s="2519" t="s">
        <v>2342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874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2344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935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936</v>
      </c>
      <c r="C37" s="2723" t="s">
        <v>937</v>
      </c>
      <c r="D37" s="2519" t="s">
        <v>2347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938</v>
      </c>
      <c r="C38" s="2732" t="s">
        <v>939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940</v>
      </c>
      <c r="D39" s="2519" t="s">
        <v>2351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941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935</v>
      </c>
      <c r="D41" s="2519" t="s">
        <v>2141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942</v>
      </c>
      <c r="C42" s="2712" t="s">
        <v>807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943</v>
      </c>
      <c r="C43" s="2715" t="s">
        <v>864</v>
      </c>
      <c r="D43" s="2538" t="s">
        <v>1687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866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868</v>
      </c>
      <c r="D45" s="2538" t="s">
        <v>1688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870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872</v>
      </c>
      <c r="D47" s="2538" t="s">
        <v>2359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873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874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935</v>
      </c>
      <c r="D51" s="2538" t="s">
        <v>1103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1508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35" t="s">
        <v>118</v>
      </c>
      <c r="C54" s="2835"/>
      <c r="D54" s="2835"/>
      <c r="E54" s="2835"/>
      <c r="F54" s="2835"/>
      <c r="G54" s="2835"/>
      <c r="H54" s="2835"/>
      <c r="T54" s="1524"/>
    </row>
    <row r="55" spans="2:20" ht="15" customHeight="1">
      <c r="B55" s="3260" t="s">
        <v>429</v>
      </c>
      <c r="C55" s="3260"/>
      <c r="D55" s="3260"/>
      <c r="E55" s="3260"/>
      <c r="F55" s="3260"/>
      <c r="G55" s="3260"/>
      <c r="H55" s="3260"/>
      <c r="T55" s="1524"/>
    </row>
  </sheetData>
  <mergeCells count="16">
    <mergeCell ref="B54:H54"/>
    <mergeCell ref="B55:H55"/>
    <mergeCell ref="B17:C17"/>
    <mergeCell ref="E20:S20"/>
    <mergeCell ref="E21:I21"/>
    <mergeCell ref="J21:N21"/>
    <mergeCell ref="O21:S21"/>
    <mergeCell ref="B14:C14"/>
    <mergeCell ref="B15:C15"/>
    <mergeCell ref="B16:C16"/>
    <mergeCell ref="B7:C7"/>
    <mergeCell ref="B12:C12"/>
    <mergeCell ref="B13:C13"/>
    <mergeCell ref="B2:F2"/>
    <mergeCell ref="E4:L4"/>
    <mergeCell ref="E5:L5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5546875" defaultRowHeight="12.75"/>
  <cols>
    <col min="1" max="1" width="1.5703125" style="2428" customWidth="1"/>
    <col min="2" max="2" width="19.42578125" style="2428" customWidth="1"/>
    <col min="3" max="3" width="55" style="2428" customWidth="1"/>
    <col min="4" max="4" width="5.28515625" style="2799" bestFit="1" customWidth="1"/>
    <col min="5" max="5" width="17.7109375" style="2428" customWidth="1"/>
    <col min="6" max="6" width="10.5703125" style="2428" bestFit="1" customWidth="1"/>
    <col min="7" max="7" width="17.7109375" style="2428" customWidth="1"/>
    <col min="8" max="8" width="10.5703125" style="2428" bestFit="1" customWidth="1"/>
    <col min="9" max="9" width="17.7109375" style="2428" customWidth="1"/>
    <col min="10" max="10" width="10.5703125" style="2428" bestFit="1" customWidth="1"/>
    <col min="11" max="11" width="26.7109375" style="2428" customWidth="1"/>
    <col min="12" max="12" width="7.85546875" style="2428" customWidth="1"/>
    <col min="13" max="16384" width="7.85546875" style="2428"/>
  </cols>
  <sheetData>
    <row r="2" spans="2:12">
      <c r="B2" s="3759" t="s">
        <v>430</v>
      </c>
      <c r="C2" s="3760"/>
      <c r="D2" s="3880"/>
      <c r="E2" s="3760"/>
      <c r="F2" s="3760"/>
    </row>
    <row r="4" spans="2:12" ht="19.5" customHeight="1">
      <c r="B4" s="2398" t="s">
        <v>2683</v>
      </c>
      <c r="C4" s="3771" t="s">
        <v>365</v>
      </c>
      <c r="D4" s="3771"/>
      <c r="E4" s="3771"/>
      <c r="F4" s="3771"/>
      <c r="G4" s="3771"/>
      <c r="H4" s="3771"/>
      <c r="I4" s="3771"/>
      <c r="J4" s="2399"/>
      <c r="K4" s="2399"/>
      <c r="L4" s="2399"/>
    </row>
    <row r="5" spans="2:12" ht="15">
      <c r="B5" s="2398" t="s">
        <v>531</v>
      </c>
      <c r="C5" s="3772" t="s">
        <v>2429</v>
      </c>
      <c r="D5" s="3772"/>
      <c r="E5" s="3772"/>
      <c r="F5" s="3772"/>
      <c r="G5" s="3772"/>
      <c r="H5" s="3772"/>
      <c r="I5" s="3772"/>
      <c r="J5" s="2400"/>
      <c r="K5" s="2400"/>
      <c r="L5" s="2400"/>
    </row>
    <row r="6" spans="2:12" ht="14.25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1" t="s">
        <v>949</v>
      </c>
      <c r="C7" s="3882"/>
      <c r="D7" s="2753"/>
      <c r="E7" s="2754"/>
      <c r="F7" s="2402"/>
    </row>
    <row r="8" spans="2:12" ht="15" customHeight="1">
      <c r="B8" s="3883"/>
      <c r="C8" s="3884"/>
      <c r="D8" s="2755"/>
      <c r="E8" s="2756" t="s">
        <v>137</v>
      </c>
    </row>
    <row r="9" spans="2:12" ht="15" customHeight="1">
      <c r="B9" s="3773" t="s">
        <v>950</v>
      </c>
      <c r="C9" s="3774"/>
      <c r="D9" s="2696" t="s">
        <v>2040</v>
      </c>
      <c r="E9" s="2757"/>
    </row>
    <row r="10" spans="2:12" ht="15" customHeight="1">
      <c r="B10" s="3763" t="s">
        <v>951</v>
      </c>
      <c r="C10" s="3764"/>
      <c r="D10" s="2696" t="s">
        <v>2324</v>
      </c>
      <c r="E10" s="2757"/>
    </row>
    <row r="11" spans="2:12" ht="15" customHeight="1">
      <c r="B11" s="3763" t="s">
        <v>952</v>
      </c>
      <c r="C11" s="3764"/>
      <c r="D11" s="2696" t="s">
        <v>1564</v>
      </c>
      <c r="E11" s="2757"/>
    </row>
    <row r="12" spans="2:12" ht="15" customHeight="1">
      <c r="B12" s="3765" t="s">
        <v>953</v>
      </c>
      <c r="C12" s="3766"/>
      <c r="D12" s="2696" t="s">
        <v>2328</v>
      </c>
      <c r="E12" s="2757"/>
    </row>
    <row r="13" spans="2:12" ht="15" customHeight="1">
      <c r="B13" s="3885" t="s">
        <v>954</v>
      </c>
      <c r="C13" s="3886"/>
      <c r="D13" s="2696" t="s">
        <v>1567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845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857</v>
      </c>
      <c r="C17" s="2765" t="s">
        <v>858</v>
      </c>
      <c r="D17" s="2766"/>
      <c r="E17" s="3888"/>
      <c r="F17" s="3889"/>
      <c r="G17" s="3888" t="s">
        <v>2684</v>
      </c>
      <c r="H17" s="3889"/>
      <c r="I17" s="3888"/>
      <c r="J17" s="3889"/>
      <c r="K17" s="2505"/>
    </row>
    <row r="18" spans="2:11" ht="15" customHeight="1">
      <c r="B18" s="2764"/>
      <c r="C18" s="2765"/>
      <c r="D18" s="2766"/>
      <c r="E18" s="3890" t="s">
        <v>957</v>
      </c>
      <c r="F18" s="3891"/>
      <c r="G18" s="3890" t="s">
        <v>2685</v>
      </c>
      <c r="H18" s="3891"/>
      <c r="I18" s="3890" t="s">
        <v>913</v>
      </c>
      <c r="J18" s="3891"/>
      <c r="K18" s="2505"/>
    </row>
    <row r="19" spans="2:11" ht="15" customHeight="1">
      <c r="B19" s="2764"/>
      <c r="C19" s="2765"/>
      <c r="D19" s="2766"/>
      <c r="E19" s="2503"/>
      <c r="F19" s="2700" t="s">
        <v>1546</v>
      </c>
      <c r="G19" s="770"/>
      <c r="H19" s="2700" t="s">
        <v>854</v>
      </c>
      <c r="I19" s="770"/>
      <c r="J19" s="770" t="s">
        <v>1546</v>
      </c>
      <c r="K19" s="2505" t="s">
        <v>958</v>
      </c>
    </row>
    <row r="20" spans="2:11" ht="15" customHeight="1">
      <c r="B20" s="2764"/>
      <c r="C20" s="2765"/>
      <c r="D20" s="2766"/>
      <c r="E20" s="2507" t="s">
        <v>959</v>
      </c>
      <c r="F20" s="2506" t="s">
        <v>2599</v>
      </c>
      <c r="G20" s="2505" t="s">
        <v>959</v>
      </c>
      <c r="H20" s="2506" t="s">
        <v>2686</v>
      </c>
      <c r="I20" s="2505" t="s">
        <v>959</v>
      </c>
      <c r="J20" s="2505" t="s">
        <v>2599</v>
      </c>
      <c r="K20" s="2505" t="s">
        <v>960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2687</v>
      </c>
    </row>
    <row r="22" spans="2:11" ht="15" customHeight="1">
      <c r="B22" s="2722" t="s">
        <v>2688</v>
      </c>
      <c r="C22" s="2712" t="s">
        <v>962</v>
      </c>
      <c r="D22" s="2771" t="s">
        <v>2330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864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866</v>
      </c>
      <c r="D24" s="2771" t="s">
        <v>2335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868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870</v>
      </c>
      <c r="D26" s="2771" t="s">
        <v>2338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872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873</v>
      </c>
      <c r="D28" s="2771" t="s">
        <v>2342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940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2344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935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2689</v>
      </c>
      <c r="C32" s="2779" t="s">
        <v>962</v>
      </c>
      <c r="D32" s="2771" t="s">
        <v>2347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877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879</v>
      </c>
      <c r="D34" s="2771" t="s">
        <v>2351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881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940</v>
      </c>
      <c r="D36" s="2771" t="s">
        <v>2141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968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935</v>
      </c>
      <c r="D38" s="2423" t="s">
        <v>1687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718</v>
      </c>
      <c r="C39" s="2712" t="s">
        <v>884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886</v>
      </c>
      <c r="D40" s="2423" t="s">
        <v>1688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887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888</v>
      </c>
      <c r="D42" s="2423" t="s">
        <v>2359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969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935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970</v>
      </c>
      <c r="C45" s="2782" t="s">
        <v>790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971</v>
      </c>
      <c r="D46" s="2423" t="s">
        <v>1103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972</v>
      </c>
      <c r="D47" s="2423" t="s">
        <v>1508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935</v>
      </c>
      <c r="D48" s="2423" t="s">
        <v>1511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973</v>
      </c>
      <c r="C49" s="2712" t="s">
        <v>962</v>
      </c>
      <c r="D49" s="2423" t="s">
        <v>1514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864</v>
      </c>
      <c r="D50" s="2423" t="s">
        <v>2379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866</v>
      </c>
      <c r="D51" s="2423" t="s">
        <v>1517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868</v>
      </c>
      <c r="D52" s="2423" t="s">
        <v>1519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870</v>
      </c>
      <c r="D53" s="2423" t="s">
        <v>1521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872</v>
      </c>
      <c r="D54" s="2423" t="s">
        <v>2385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873</v>
      </c>
      <c r="D55" s="2423" t="s">
        <v>1524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935</v>
      </c>
      <c r="D56" s="2423" t="s">
        <v>1526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2153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7" t="s">
        <v>974</v>
      </c>
      <c r="C58" s="3887"/>
    </row>
    <row r="59" spans="2:11" ht="15" customHeight="1">
      <c r="K59" s="1524"/>
    </row>
    <row r="60" spans="2:11" ht="15" customHeight="1">
      <c r="B60" s="2835" t="s">
        <v>118</v>
      </c>
      <c r="C60" s="2835"/>
      <c r="D60" s="2835"/>
      <c r="E60" s="2835"/>
      <c r="F60" s="2835"/>
      <c r="K60" s="1524"/>
    </row>
    <row r="61" spans="2:11">
      <c r="B61" s="3260" t="s">
        <v>429</v>
      </c>
      <c r="C61" s="3260"/>
      <c r="D61" s="3260"/>
      <c r="E61" s="3260"/>
      <c r="F61" s="3260"/>
    </row>
  </sheetData>
  <mergeCells count="20"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  <mergeCell ref="B2:F2"/>
    <mergeCell ref="C4:I4"/>
    <mergeCell ref="C5:I5"/>
    <mergeCell ref="B7:C7"/>
    <mergeCell ref="B8:C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83581-b639-43ec-91a1-4fcd7b281ca8">
      <Terms xmlns="http://schemas.microsoft.com/office/infopath/2007/PartnerControls"/>
    </lcf76f155ced4ddcb4097134ff3c332f>
    <TaxCatchAll xmlns="540c06e2-f0a9-45c9-8bb8-ff69a5dcc4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6" ma:contentTypeDescription="Create a new document." ma:contentTypeScope="" ma:versionID="8bf288ca263bb0fa1e3eff2983642b1c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f6406213eb7d4b26836c728bb9dc0d69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1E1AC6-58F7-4B4B-A6C4-39E548362D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81279-702C-4006-973B-0AC416A9334A}">
  <ds:schemaRefs>
    <ds:schemaRef ds:uri="http://schemas.microsoft.com/office/2006/metadata/properties"/>
    <ds:schemaRef ds:uri="http://schemas.microsoft.com/office/infopath/2007/PartnerControls"/>
    <ds:schemaRef ds:uri="b0d83581-b639-43ec-91a1-4fcd7b281ca8"/>
    <ds:schemaRef ds:uri="540c06e2-f0a9-45c9-8bb8-ff69a5dcc4ec"/>
  </ds:schemaRefs>
</ds:datastoreItem>
</file>

<file path=customXml/itemProps3.xml><?xml version="1.0" encoding="utf-8"?>
<ds:datastoreItem xmlns:ds="http://schemas.openxmlformats.org/officeDocument/2006/customXml" ds:itemID="{69083AD0-16FC-4F6D-B354-5104220D5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83581-b639-43ec-91a1-4fcd7b281ca8"/>
    <ds:schemaRef ds:uri="540c06e2-f0a9-45c9-8bb8-ff69a5dc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Brian Corella Perez</cp:lastModifiedBy>
  <cp:lastPrinted>2006-03-16T21:27:14Z</cp:lastPrinted>
  <dcterms:created xsi:type="dcterms:W3CDTF">2005-03-29T18:33:40Z</dcterms:created>
  <dcterms:modified xsi:type="dcterms:W3CDTF">2023-06-27T21:35:17Z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0x01010058A38B16A1D34148900124270EEDD081</vt:lpwstr>
  </property>
</Properties>
</file>